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skillsdevelopmentscotland.sharepoint.com/sites/IShare/CPPR/PerformanceandMIReporting/OfficialStatistics/NTP/2023-24/Quarter 1/Final Versions/"/>
    </mc:Choice>
  </mc:AlternateContent>
  <xr:revisionPtr revIDLastSave="94" documentId="8_{95172C2C-54CB-405F-B080-50652310AE14}" xr6:coauthVersionLast="47" xr6:coauthVersionMax="47" xr10:uidLastSave="{4E7F103D-7FA0-486C-936B-1735466FF6E0}"/>
  <bookViews>
    <workbookView xWindow="-120" yWindow="-120" windowWidth="29040" windowHeight="15990" tabRatio="930" xr2:uid="{00000000-000D-0000-FFFF-FFFF00000000}"/>
  </bookViews>
  <sheets>
    <sheet name="Contents" sheetId="54" r:id="rId1"/>
    <sheet name="User Information" sheetId="55" r:id="rId2"/>
    <sheet name="1.1" sheetId="85" r:id="rId3"/>
    <sheet name="1.2" sheetId="56" r:id="rId4"/>
    <sheet name="1.3" sheetId="57" r:id="rId5"/>
    <sheet name="1.4" sheetId="58" r:id="rId6"/>
    <sheet name="1.5" sheetId="59" r:id="rId7"/>
    <sheet name="2.1" sheetId="63" r:id="rId8"/>
    <sheet name="2.2" sheetId="64" r:id="rId9"/>
    <sheet name="2.3" sheetId="68" r:id="rId10"/>
    <sheet name="2.4" sheetId="69" r:id="rId11"/>
    <sheet name="2.5" sheetId="70" r:id="rId12"/>
    <sheet name="2.6" sheetId="71" r:id="rId13"/>
    <sheet name="2.7" sheetId="72" r:id="rId14"/>
    <sheet name="2.8" sheetId="73" r:id="rId15"/>
    <sheet name="2.9" sheetId="81" r:id="rId16"/>
    <sheet name="2.10" sheetId="82" r:id="rId17"/>
    <sheet name="2.11" sheetId="83" r:id="rId18"/>
    <sheet name="3.1" sheetId="74" r:id="rId19"/>
    <sheet name="3.2" sheetId="75" r:id="rId20"/>
    <sheet name="3.3" sheetId="76" r:id="rId21"/>
    <sheet name="4.1" sheetId="77" r:id="rId22"/>
    <sheet name="4.2" sheetId="78" r:id="rId23"/>
    <sheet name="4.3" sheetId="79" r:id="rId24"/>
    <sheet name="4.4" sheetId="80" r:id="rId25"/>
    <sheet name="5.1" sheetId="61" r:id="rId26"/>
    <sheet name="5.2" sheetId="62" r:id="rId27"/>
  </sheets>
  <definedNames>
    <definedName name="_xlnm._FilterDatabase" localSheetId="2" hidden="1">'1.1'!$A$10:$V$116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8" i="85" l="1"/>
  <c r="K119" i="85" s="1"/>
  <c r="G119" i="85"/>
  <c r="F118" i="85"/>
  <c r="C119" i="85" s="1"/>
  <c r="K122" i="85" l="1"/>
  <c r="C122" i="85"/>
  <c r="D122" i="85"/>
  <c r="P122" i="85"/>
  <c r="Q122" i="85"/>
  <c r="E122" i="85"/>
  <c r="O122" i="85"/>
  <c r="L122" i="85"/>
  <c r="M122" i="85"/>
  <c r="G122" i="85"/>
  <c r="H122" i="85"/>
  <c r="I122" i="85"/>
  <c r="S119" i="85"/>
  <c r="O119" i="85"/>
  <c r="F12" i="77" l="1"/>
  <c r="D12" i="77"/>
  <c r="C12" i="77"/>
</calcChain>
</file>

<file path=xl/sharedStrings.xml><?xml version="1.0" encoding="utf-8"?>
<sst xmlns="http://schemas.openxmlformats.org/spreadsheetml/2006/main" count="2297" uniqueCount="459">
  <si>
    <t>Modern Apprenticeship Statistics</t>
  </si>
  <si>
    <t>Introduction</t>
  </si>
  <si>
    <t>The data contained in this spreadsheet is supplementary to the Modern Apprenticeship report published on the 8th of August 2023.</t>
  </si>
  <si>
    <t xml:space="preserve">The tables in this spreadsheet relate to Modern Apprenticeship figures up to the end of Quarter 1 2023/24 (covering 1st April 2023 to 30th June 2023). </t>
  </si>
  <si>
    <t>Disclosure control is applied to values less than five (marked with an asterisk *) or where such numbers can be identified by differencing.</t>
  </si>
  <si>
    <t>Supplementary tables</t>
  </si>
  <si>
    <t xml:space="preserve">Date Published </t>
  </si>
  <si>
    <t>Date Updated</t>
  </si>
  <si>
    <t>Modern Apprenticeship Summary</t>
  </si>
  <si>
    <t>Modern Apprenticeship starts, leavers, in training, and achievements by framework and gender, Q1 2023/24</t>
  </si>
  <si>
    <t>Modern Apprenticeship starts, leavers, in training, and achievements by local authority area, Q1 2023/24</t>
  </si>
  <si>
    <t>Modern Apprenticeship starts, leavers, in training, and achievements by local authority area, 16-19 age group, Q1 2023/24</t>
  </si>
  <si>
    <t>Modern Apprenticeship starts, leavers, in training, and achievements by local authority area, 20-24 age group, Q1 2023/24</t>
  </si>
  <si>
    <t>Modern Apprenticeship starts, leavers, in training, and achievements by local authority area, 25+ age group, Q1 2023/24</t>
  </si>
  <si>
    <t>Modern Apprenticeship Starts</t>
  </si>
  <si>
    <t>Modern Apprenticeship starts by gender, 2020/21 to 2023/24</t>
  </si>
  <si>
    <t>Modern Apprenticeship starts by gender and age group, Q1 2023/24</t>
  </si>
  <si>
    <t>Modern Apprenticeship starts by age group, 2020/21 to 2023/24</t>
  </si>
  <si>
    <t>Modern Apprenticeship starts by level, 2020/21 to 2023/24</t>
  </si>
  <si>
    <t>Modern Apprenticeship starts by level and gender, Q1 2023/24</t>
  </si>
  <si>
    <t>Modern Apprenticeship starts by occupational grouping, 2020/21 to 2023/24</t>
  </si>
  <si>
    <t>Modern Apprenticeship starts by occupational grouping and gender, Q1 2023/24</t>
  </si>
  <si>
    <t>Modern Apprenticeship starts by local authority area and gender, 2020/21 to 2023/24</t>
  </si>
  <si>
    <t>Modern Apprenticeship starts by disability status, gender, age group, and level, Q1 2023/24</t>
  </si>
  <si>
    <t>Modern Apprenticeship starts by ethnicity, gender, age group, and level, Q1 2023/24</t>
  </si>
  <si>
    <t>Modern Apprenticeship starts by care experience, gender, age group, and level, Q1 2023/24</t>
  </si>
  <si>
    <t>In Training</t>
  </si>
  <si>
    <t>Modern Apprenticeship in training by age group, Q1 2023/24</t>
  </si>
  <si>
    <t>Modern Apprenticeship in training by level, Q1 2023/24</t>
  </si>
  <si>
    <t>Modern Apprenticeship in training by occupational grouping, Q1 2020/21 to Q1 2023/24</t>
  </si>
  <si>
    <t>Achievements</t>
  </si>
  <si>
    <t>Modern Apprenticeship achievements, leavers, and achievement rate by gender, Q1 2020/21 to 2023/24</t>
  </si>
  <si>
    <t>Modern Apprenticeship achievements, leavers, and achievement rate by age group, Q1 2020/21 to 2023/24</t>
  </si>
  <si>
    <t>Modern Apprenticeship achievements, leavers, and achievement rate by level, Q1 2020/21 to 2023/24</t>
  </si>
  <si>
    <t>Modern Apprenticeship achievements, leavers, and achievement rate by occupational grouping, Q1 2023/24</t>
  </si>
  <si>
    <t>Redundancies</t>
  </si>
  <si>
    <t>Modern Apprenticeship redundancies by occupational grouping, Q1 2023/24</t>
  </si>
  <si>
    <t>Modern Apprenticeship redundancies by local authority area, Q1 2023/24</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</si>
  <si>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</si>
  <si>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</si>
  <si>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</si>
  <si>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</si>
  <si>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</si>
  <si>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 xml:space="preserve">The tables in this spreadsheet relate to Modern Apprenticeship data from 1st April 2023 to 30th June 2023 for MAs where there is a public funding contribution administered by Skills Development Scotland (SDS), on behalf of the Scottish Government. </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</si>
  <si>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</si>
  <si>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</si>
  <si>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</si>
  <si>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Appendices which have usually been located at the end of our Modern Apprenticeship statistical reports will be included within our supplementary tables from Q4 2021/22 onwards.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</si>
  <si>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</si>
  <si>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</si>
  <si>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</si>
  <si>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</si>
  <si>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</si>
  <si>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Skills Development Scotland aims to minimise data limitations wherever possible. However, we recognise there are some constraints to our data that are beyond our control. For example:</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</si>
  <si>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</si>
  <si>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</si>
  <si>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</si>
  <si>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</si>
  <si>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Period from 1st April 2023 to 30th June 2023</t>
  </si>
  <si>
    <t>Published on 8th August 2023</t>
  </si>
  <si>
    <t>No of Starts</t>
  </si>
  <si>
    <t>No of Leavers</t>
  </si>
  <si>
    <t>In Training as at
30/06/23</t>
  </si>
  <si>
    <t>Achievements as % of
All Leavers</t>
  </si>
  <si>
    <t>Occupational Group</t>
  </si>
  <si>
    <t>Frameworks</t>
  </si>
  <si>
    <t>Female</t>
  </si>
  <si>
    <t>Male</t>
  </si>
  <si>
    <t>Prefer not to say / In another Way</t>
  </si>
  <si>
    <t>Total</t>
  </si>
  <si>
    <t>Financial Services</t>
  </si>
  <si>
    <t>Accounting</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</si>
  <si>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</si>
  <si>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</si>
  <si>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</si>
  <si>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</si>
  <si>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</si>
  <si>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</si>
  <si>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</si>
  <si>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</si>
  <si>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</si>
  <si>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</si>
  <si>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</si>
  <si>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</si>
  <si>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</si>
  <si>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</si>
  <si>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</si>
  <si>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</si>
  <si>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</si>
  <si>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</si>
  <si>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Community Development</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</si>
  <si>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</si>
  <si>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</si>
  <si>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</si>
  <si>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</si>
  <si>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</si>
  <si>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</si>
  <si>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</si>
  <si>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</si>
  <si>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t>
  </si>
  <si>
    <t>Creative and Cultural</t>
  </si>
  <si>
    <t>Creative and Digital Media</t>
  </si>
  <si>
    <t>Creative Media</t>
  </si>
  <si>
    <t>Retail and Customer Service</t>
  </si>
  <si>
    <t>Customer Service</t>
  </si>
  <si>
    <t>Data Analytics Technical Apprenticeship</t>
  </si>
  <si>
    <t>Dental Nursing</t>
  </si>
  <si>
    <t>Digital Applications</t>
  </si>
  <si>
    <t>Digital Marketing</t>
  </si>
  <si>
    <t>Digital Technology Technical Apprenticeship</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</si>
  <si>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</si>
  <si>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</si>
  <si>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</si>
  <si>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</si>
  <si>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</si>
  <si>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</si>
  <si>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</si>
  <si>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</si>
  <si>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</si>
  <si>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</si>
  <si>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</si>
  <si>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</si>
  <si>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</si>
  <si>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</si>
  <si>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</si>
  <si>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</si>
  <si>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Furniture, Furnishings and Interiors</t>
  </si>
  <si>
    <t>Game &amp; Wildlife Management</t>
  </si>
  <si>
    <t>Gas Engineering</t>
  </si>
  <si>
    <t>Gas Industry</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</si>
  <si>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</si>
  <si>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</si>
  <si>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</si>
  <si>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</si>
  <si>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</si>
  <si>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</si>
  <si>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</si>
  <si>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</si>
  <si>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</si>
  <si>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</si>
  <si>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</si>
  <si>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</si>
  <si>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Information Security</t>
  </si>
  <si>
    <t>Information Security Technical Apprenticeship</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</si>
  <si>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</si>
  <si>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</si>
  <si>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</si>
  <si>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</si>
  <si>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</si>
  <si>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</si>
  <si>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</si>
  <si>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</si>
  <si>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</si>
  <si>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</si>
  <si>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</si>
  <si>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</si>
  <si>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</si>
  <si>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</si>
  <si>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</si>
  <si>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</si>
  <si>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</si>
  <si>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</si>
  <si>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</si>
  <si>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</si>
  <si>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</si>
  <si>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</si>
  <si>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Production Chef</t>
  </si>
  <si>
    <t>Professional Cookery</t>
  </si>
  <si>
    <t>Project Management</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</si>
  <si>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</si>
  <si>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</si>
  <si>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</si>
  <si>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</si>
  <si>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</si>
  <si>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</si>
  <si>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</si>
  <si>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</si>
  <si>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</si>
  <si>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</si>
  <si>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</si>
  <si>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</si>
  <si>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</si>
  <si>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</si>
  <si>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</si>
  <si>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</si>
  <si>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</si>
  <si>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</si>
  <si>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</si>
  <si>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</si>
  <si>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</si>
  <si>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</si>
  <si>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Total </t>
  </si>
  <si>
    <t>Overall Total</t>
  </si>
  <si>
    <t>PNTS/IAW</t>
  </si>
  <si>
    <t>Percentages of total</t>
  </si>
  <si>
    <t>*</t>
  </si>
  <si>
    <t>Local Authority</t>
  </si>
  <si>
    <t>Starts</t>
  </si>
  <si>
    <t>Leavers</t>
  </si>
  <si>
    <t>In training as at 30th June 2023</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</si>
  <si>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</si>
  <si>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</si>
  <si>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</si>
  <si>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</si>
  <si>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</si>
  <si>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</si>
  <si>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</si>
  <si>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</si>
  <si>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</si>
  <si>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</si>
  <si>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</si>
  <si>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</si>
  <si>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</si>
  <si>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</si>
  <si>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</si>
  <si>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</si>
  <si>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</si>
  <si>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</si>
  <si>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</si>
  <si>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</si>
  <si>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</si>
  <si>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</si>
  <si>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</si>
  <si>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</si>
  <si>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</si>
  <si>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</si>
  <si>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</si>
  <si>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</si>
  <si>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</si>
  <si>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</si>
  <si>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</si>
  <si>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</si>
  <si>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</si>
  <si>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</si>
  <si>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Grand Total</t>
  </si>
  <si>
    <t>Please note:</t>
  </si>
  <si>
    <t>*Outwith Area - MA home address is outwith Scottish post code area</t>
  </si>
  <si>
    <t>Information is based on trainees' home address.</t>
  </si>
  <si>
    <t>In training as at 
30th June 2023</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</si>
  <si>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removed the responses of those individuals who chose to record their gender as 'prefer not to say or 'in another way' from age breakdowns. To see totals when these are included please see Table 1.2.</t>
  </si>
  <si>
    <t>Gender</t>
  </si>
  <si>
    <t>2020/21</t>
  </si>
  <si>
    <t>2021/22</t>
  </si>
  <si>
    <t>2022/23</t>
  </si>
  <si>
    <t>2023/24</t>
  </si>
  <si>
    <t>Prefer not to say/In another way</t>
  </si>
  <si>
    <t>% Male</t>
  </si>
  <si>
    <t>% Female</t>
  </si>
  <si>
    <t>% Prefer not to say/In another way</t>
  </si>
  <si>
    <t>MA All Ages</t>
  </si>
  <si>
    <t>Prefer Not to Say/In Another Way</t>
  </si>
  <si>
    <t>In training</t>
  </si>
  <si>
    <t>Achievement %</t>
  </si>
  <si>
    <t>MA 16-19 Years Old</t>
  </si>
  <si>
    <t>MA 20-24 Years Old</t>
  </si>
  <si>
    <t>MA 25+ Years Old</t>
  </si>
  <si>
    <t>Age group</t>
  </si>
  <si>
    <t>Q1 2020/21</t>
  </si>
  <si>
    <t>Q1 2021/22</t>
  </si>
  <si>
    <t>Q1 2022/23</t>
  </si>
  <si>
    <t>Q1 2023/24</t>
  </si>
  <si>
    <t>16-19</t>
  </si>
  <si>
    <t>20-24</t>
  </si>
  <si>
    <t>25+</t>
  </si>
  <si>
    <t>Multiple age groups</t>
  </si>
  <si>
    <t xml:space="preserve"> - </t>
  </si>
  <si>
    <t>-</t>
  </si>
  <si>
    <t>In Q1 2023/24 publication we have not amalgamated ‘prefer not to say’ and ‘in another way’ responses as ‘Multiple’.</t>
  </si>
  <si>
    <t>SCQF Level</t>
  </si>
  <si>
    <r>
      <t>Q1</t>
    </r>
    <r>
      <rPr>
        <b/>
        <sz val="11"/>
        <color rgb="FFFF0000"/>
        <rFont val="Calibri"/>
        <family val="2"/>
        <scheme val="minor"/>
      </rPr>
      <t xml:space="preserve"> </t>
    </r>
    <r>
      <rPr>
        <b/>
        <sz val="11"/>
        <color rgb="FF000000"/>
        <rFont val="Calibri"/>
        <family val="2"/>
        <scheme val="minor"/>
      </rPr>
      <t>2021/22</t>
    </r>
  </si>
  <si>
    <t>SCQF 5</t>
  </si>
  <si>
    <t>SCQF 6</t>
  </si>
  <si>
    <t>SCQF 7</t>
  </si>
  <si>
    <t>SCQF 8</t>
  </si>
  <si>
    <t>SCQF 9</t>
  </si>
  <si>
    <t>SCQF 10</t>
  </si>
  <si>
    <t>SCQF 11</t>
  </si>
  <si>
    <t>VQ 3</t>
  </si>
  <si>
    <t>Multiple levels</t>
  </si>
  <si>
    <t>SCQF level</t>
  </si>
  <si>
    <t>Total Female + Male</t>
  </si>
  <si>
    <t>Female %</t>
  </si>
  <si>
    <t>Male %</t>
  </si>
  <si>
    <t>Occupational Grouping</t>
  </si>
  <si>
    <t> 28  </t>
  </si>
  <si>
    <t> *  </t>
  </si>
  <si>
    <t> -  </t>
  </si>
  <si>
    <t> 236  </t>
  </si>
  <si>
    <t> 5  </t>
  </si>
  <si>
    <t> 32  </t>
  </si>
  <si>
    <t> 6  </t>
  </si>
  <si>
    <t> 27  </t>
  </si>
  <si>
    <t>IT &amp; Other Services</t>
  </si>
  <si>
    <t> 319  </t>
  </si>
  <si>
    <t> 7  </t>
  </si>
  <si>
    <t>Sport, Health and Social Care</t>
  </si>
  <si>
    <t> 224  </t>
  </si>
  <si>
    <t> 14  </t>
  </si>
  <si>
    <t>Multiple occupational groupings</t>
  </si>
  <si>
    <t>Modern Apprenticeship starts by local authority area, 2020/21 to 2023/24</t>
  </si>
  <si>
    <t>Local Authority Area</t>
  </si>
  <si>
    <t>24 </t>
  </si>
  <si>
    <t>13 </t>
  </si>
  <si>
    <r>
      <t>37</t>
    </r>
    <r>
      <rPr>
        <sz val="11"/>
        <color rgb="FF000000"/>
        <rFont val="Arial"/>
        <family val="2"/>
      </rPr>
      <t> </t>
    </r>
  </si>
  <si>
    <t>40 </t>
  </si>
  <si>
    <r>
      <t>95</t>
    </r>
    <r>
      <rPr>
        <sz val="11"/>
        <color rgb="FF000000"/>
        <rFont val="Arial"/>
        <family val="2"/>
      </rPr>
      <t> </t>
    </r>
  </si>
  <si>
    <t>15 </t>
  </si>
  <si>
    <t>11 </t>
  </si>
  <si>
    <r>
      <t>26</t>
    </r>
    <r>
      <rPr>
        <sz val="11"/>
        <color rgb="FF000000"/>
        <rFont val="Arial"/>
        <family val="2"/>
      </rPr>
      <t> </t>
    </r>
  </si>
  <si>
    <t>35 </t>
  </si>
  <si>
    <r>
      <t>106</t>
    </r>
    <r>
      <rPr>
        <sz val="11"/>
        <color rgb="FF000000"/>
        <rFont val="Arial"/>
        <family val="2"/>
      </rPr>
      <t> </t>
    </r>
  </si>
  <si>
    <t>* </t>
  </si>
  <si>
    <r>
      <t>9</t>
    </r>
    <r>
      <rPr>
        <sz val="11"/>
        <color rgb="FF000000"/>
        <rFont val="Arial"/>
        <family val="2"/>
      </rPr>
      <t> </t>
    </r>
  </si>
  <si>
    <t>49 </t>
  </si>
  <si>
    <r>
      <t>94</t>
    </r>
    <r>
      <rPr>
        <sz val="11"/>
        <color rgb="FF000000"/>
        <rFont val="Arial"/>
        <family val="2"/>
      </rPr>
      <t> </t>
    </r>
  </si>
  <si>
    <r>
      <t>8</t>
    </r>
    <r>
      <rPr>
        <sz val="11"/>
        <color rgb="FF000000"/>
        <rFont val="Arial"/>
        <family val="2"/>
      </rPr>
      <t> </t>
    </r>
  </si>
  <si>
    <t>21 </t>
  </si>
  <si>
    <r>
      <t>27</t>
    </r>
    <r>
      <rPr>
        <sz val="11"/>
        <color rgb="FF000000"/>
        <rFont val="Arial"/>
        <family val="2"/>
      </rPr>
      <t> </t>
    </r>
  </si>
  <si>
    <r>
      <t>36</t>
    </r>
    <r>
      <rPr>
        <sz val="11"/>
        <color rgb="FF000000"/>
        <rFont val="Arial"/>
        <family val="2"/>
      </rPr>
      <t> </t>
    </r>
  </si>
  <si>
    <t>7 </t>
  </si>
  <si>
    <t>31 </t>
  </si>
  <si>
    <r>
      <t>38</t>
    </r>
    <r>
      <rPr>
        <sz val="11"/>
        <color rgb="FF000000"/>
        <rFont val="Arial"/>
        <family val="2"/>
      </rPr>
      <t> </t>
    </r>
  </si>
  <si>
    <t>109 </t>
  </si>
  <si>
    <r>
      <t>136</t>
    </r>
    <r>
      <rPr>
        <sz val="11"/>
        <color rgb="FF000000"/>
        <rFont val="Arial"/>
        <family val="2"/>
      </rPr>
      <t> </t>
    </r>
  </si>
  <si>
    <t>8 </t>
  </si>
  <si>
    <r>
      <t>16</t>
    </r>
    <r>
      <rPr>
        <sz val="11"/>
        <color rgb="FF000000"/>
        <rFont val="Arial"/>
        <family val="2"/>
      </rPr>
      <t> </t>
    </r>
  </si>
  <si>
    <t>44 </t>
  </si>
  <si>
    <r>
      <t>98</t>
    </r>
    <r>
      <rPr>
        <sz val="11"/>
        <color rgb="FF000000"/>
        <rFont val="Arial"/>
        <family val="2"/>
      </rPr>
      <t> </t>
    </r>
  </si>
  <si>
    <t>9 </t>
  </si>
  <si>
    <t>12 </t>
  </si>
  <si>
    <r>
      <t>21</t>
    </r>
    <r>
      <rPr>
        <sz val="11"/>
        <color rgb="FF000000"/>
        <rFont val="Arial"/>
        <family val="2"/>
      </rPr>
      <t> </t>
    </r>
  </si>
  <si>
    <t>53 </t>
  </si>
  <si>
    <r>
      <t>79</t>
    </r>
    <r>
      <rPr>
        <sz val="11"/>
        <color rgb="FF000000"/>
        <rFont val="Arial"/>
        <family val="2"/>
      </rPr>
      <t> </t>
    </r>
  </si>
  <si>
    <r>
      <t>12</t>
    </r>
    <r>
      <rPr>
        <sz val="11"/>
        <color rgb="FF000000"/>
        <rFont val="Arial"/>
        <family val="2"/>
      </rPr>
      <t> </t>
    </r>
  </si>
  <si>
    <t>32 </t>
  </si>
  <si>
    <r>
      <t>60</t>
    </r>
    <r>
      <rPr>
        <sz val="11"/>
        <color rgb="FF000000"/>
        <rFont val="Arial"/>
        <family val="2"/>
      </rPr>
      <t> </t>
    </r>
  </si>
  <si>
    <r>
      <t>11</t>
    </r>
    <r>
      <rPr>
        <sz val="11"/>
        <color rgb="FF000000"/>
        <rFont val="Arial"/>
        <family val="2"/>
      </rPr>
      <t> </t>
    </r>
  </si>
  <si>
    <r>
      <t>84</t>
    </r>
    <r>
      <rPr>
        <sz val="11"/>
        <color rgb="FF000000"/>
        <rFont val="Arial"/>
        <family val="2"/>
      </rPr>
      <t> </t>
    </r>
  </si>
  <si>
    <t>17 </t>
  </si>
  <si>
    <r>
      <t>33</t>
    </r>
    <r>
      <rPr>
        <sz val="11"/>
        <color rgb="FF000000"/>
        <rFont val="Arial"/>
        <family val="2"/>
      </rPr>
      <t> </t>
    </r>
  </si>
  <si>
    <t>22 </t>
  </si>
  <si>
    <t>38 </t>
  </si>
  <si>
    <t>85 </t>
  </si>
  <si>
    <r>
      <t>204</t>
    </r>
    <r>
      <rPr>
        <sz val="11"/>
        <color rgb="FF000000"/>
        <rFont val="Arial"/>
        <family val="2"/>
      </rPr>
      <t> </t>
    </r>
  </si>
  <si>
    <t>14 </t>
  </si>
  <si>
    <t>20 </t>
  </si>
  <si>
    <r>
      <t>34</t>
    </r>
    <r>
      <rPr>
        <sz val="11"/>
        <color rgb="FF000000"/>
        <rFont val="Arial"/>
        <family val="2"/>
      </rPr>
      <t> </t>
    </r>
  </si>
  <si>
    <t>77 </t>
  </si>
  <si>
    <r>
      <t>119</t>
    </r>
    <r>
      <rPr>
        <sz val="11"/>
        <color rgb="FF000000"/>
        <rFont val="Arial"/>
        <family val="2"/>
      </rPr>
      <t> </t>
    </r>
  </si>
  <si>
    <r>
      <t>50</t>
    </r>
    <r>
      <rPr>
        <sz val="11"/>
        <color rgb="FF000000"/>
        <rFont val="Arial"/>
        <family val="2"/>
      </rPr>
      <t> </t>
    </r>
  </si>
  <si>
    <t>127 </t>
  </si>
  <si>
    <r>
      <t>212</t>
    </r>
    <r>
      <rPr>
        <sz val="11"/>
        <color rgb="FF000000"/>
        <rFont val="Arial"/>
        <family val="2"/>
      </rPr>
      <t> </t>
    </r>
  </si>
  <si>
    <t>42 </t>
  </si>
  <si>
    <t>66 </t>
  </si>
  <si>
    <r>
      <t>108</t>
    </r>
    <r>
      <rPr>
        <sz val="11"/>
        <color rgb="FF000000"/>
        <rFont val="Arial"/>
        <family val="2"/>
      </rPr>
      <t> </t>
    </r>
  </si>
  <si>
    <t>211 </t>
  </si>
  <si>
    <r>
      <t>387</t>
    </r>
    <r>
      <rPr>
        <sz val="11"/>
        <color rgb="FF000000"/>
        <rFont val="Arial"/>
        <family val="2"/>
      </rPr>
      <t> </t>
    </r>
  </si>
  <si>
    <t>43 </t>
  </si>
  <si>
    <r>
      <t>58</t>
    </r>
    <r>
      <rPr>
        <sz val="11"/>
        <color rgb="FF000000"/>
        <rFont val="Arial"/>
        <family val="2"/>
      </rPr>
      <t> </t>
    </r>
  </si>
  <si>
    <t>79 </t>
  </si>
  <si>
    <r>
      <t>164</t>
    </r>
    <r>
      <rPr>
        <sz val="11"/>
        <color rgb="FF000000"/>
        <rFont val="Arial"/>
        <family val="2"/>
      </rPr>
      <t> </t>
    </r>
  </si>
  <si>
    <t>6 </t>
  </si>
  <si>
    <r>
      <t>17</t>
    </r>
    <r>
      <rPr>
        <sz val="11"/>
        <color rgb="FF000000"/>
        <rFont val="Arial"/>
        <family val="2"/>
      </rPr>
      <t> </t>
    </r>
  </si>
  <si>
    <t>18 </t>
  </si>
  <si>
    <r>
      <t>24</t>
    </r>
    <r>
      <rPr>
        <sz val="11"/>
        <color rgb="FF000000"/>
        <rFont val="Arial"/>
        <family val="2"/>
      </rPr>
      <t> </t>
    </r>
  </si>
  <si>
    <r>
      <t>75</t>
    </r>
    <r>
      <rPr>
        <sz val="11"/>
        <color rgb="FF000000"/>
        <rFont val="Arial"/>
        <family val="2"/>
      </rPr>
      <t> </t>
    </r>
  </si>
  <si>
    <t>10 </t>
  </si>
  <si>
    <t>27 </t>
  </si>
  <si>
    <r>
      <t>57</t>
    </r>
    <r>
      <rPr>
        <sz val="11"/>
        <color rgb="FF000000"/>
        <rFont val="Arial"/>
        <family val="2"/>
      </rPr>
      <t> </t>
    </r>
  </si>
  <si>
    <r>
      <t>6</t>
    </r>
    <r>
      <rPr>
        <sz val="11"/>
        <color rgb="FF000000"/>
        <rFont val="Arial"/>
        <family val="2"/>
      </rPr>
      <t> </t>
    </r>
  </si>
  <si>
    <t>5 </t>
  </si>
  <si>
    <r>
      <t>10</t>
    </r>
    <r>
      <rPr>
        <sz val="11"/>
        <color rgb="FF000000"/>
        <rFont val="Arial"/>
        <family val="2"/>
      </rPr>
      <t> </t>
    </r>
  </si>
  <si>
    <r>
      <t>28</t>
    </r>
    <r>
      <rPr>
        <sz val="11"/>
        <color rgb="FF000000"/>
        <rFont val="Arial"/>
        <family val="2"/>
      </rPr>
      <t> </t>
    </r>
  </si>
  <si>
    <t>61 </t>
  </si>
  <si>
    <r>
      <t>90</t>
    </r>
    <r>
      <rPr>
        <sz val="11"/>
        <color rgb="FF000000"/>
        <rFont val="Arial"/>
        <family val="2"/>
      </rPr>
      <t> </t>
    </r>
  </si>
  <si>
    <t>23 </t>
  </si>
  <si>
    <t>48 </t>
  </si>
  <si>
    <r>
      <t>71</t>
    </r>
    <r>
      <rPr>
        <sz val="11"/>
        <color rgb="FF000000"/>
        <rFont val="Arial"/>
        <family val="2"/>
      </rPr>
      <t> </t>
    </r>
  </si>
  <si>
    <t>182 </t>
  </si>
  <si>
    <r>
      <t>313</t>
    </r>
    <r>
      <rPr>
        <sz val="11"/>
        <color rgb="FF000000"/>
        <rFont val="Arial"/>
        <family val="2"/>
      </rPr>
      <t> </t>
    </r>
  </si>
  <si>
    <t>- </t>
  </si>
  <si>
    <r>
      <t>*</t>
    </r>
    <r>
      <rPr>
        <sz val="11"/>
        <color rgb="FF000000"/>
        <rFont val="Arial"/>
        <family val="2"/>
      </rPr>
      <t> </t>
    </r>
  </si>
  <si>
    <r>
      <t>87</t>
    </r>
    <r>
      <rPr>
        <sz val="11"/>
        <color rgb="FF000000"/>
        <rFont val="Arial"/>
        <family val="2"/>
      </rPr>
      <t> </t>
    </r>
  </si>
  <si>
    <t>16 </t>
  </si>
  <si>
    <r>
      <t>51</t>
    </r>
    <r>
      <rPr>
        <sz val="11"/>
        <color rgb="FF000000"/>
        <rFont val="Arial"/>
        <family val="2"/>
      </rPr>
      <t> </t>
    </r>
  </si>
  <si>
    <t>83 </t>
  </si>
  <si>
    <r>
      <t>142</t>
    </r>
    <r>
      <rPr>
        <sz val="11"/>
        <color rgb="FF000000"/>
        <rFont val="Arial"/>
        <family val="2"/>
      </rPr>
      <t> </t>
    </r>
  </si>
  <si>
    <r>
      <t>22</t>
    </r>
    <r>
      <rPr>
        <sz val="11"/>
        <color rgb="FF000000"/>
        <rFont val="Arial"/>
        <family val="2"/>
      </rPr>
      <t> </t>
    </r>
  </si>
  <si>
    <r>
      <t>18</t>
    </r>
    <r>
      <rPr>
        <sz val="11"/>
        <color rgb="FF000000"/>
        <rFont val="Arial"/>
        <family val="2"/>
      </rPr>
      <t> </t>
    </r>
  </si>
  <si>
    <t>26 </t>
  </si>
  <si>
    <r>
      <t>48</t>
    </r>
    <r>
      <rPr>
        <sz val="11"/>
        <color rgb="FF000000"/>
        <rFont val="Arial"/>
        <family val="2"/>
      </rPr>
      <t> </t>
    </r>
  </si>
  <si>
    <t>19 </t>
  </si>
  <si>
    <r>
      <t>54</t>
    </r>
    <r>
      <rPr>
        <sz val="11"/>
        <color rgb="FF000000"/>
        <rFont val="Arial"/>
        <family val="2"/>
      </rPr>
      <t> </t>
    </r>
  </si>
  <si>
    <t>149 </t>
  </si>
  <si>
    <r>
      <t>241</t>
    </r>
    <r>
      <rPr>
        <sz val="11"/>
        <color rgb="FF000000"/>
        <rFont val="Arial"/>
        <family val="2"/>
      </rPr>
      <t> </t>
    </r>
  </si>
  <si>
    <r>
      <t>14</t>
    </r>
    <r>
      <rPr>
        <sz val="11"/>
        <color rgb="FF000000"/>
        <rFont val="Arial"/>
        <family val="2"/>
      </rPr>
      <t> </t>
    </r>
  </si>
  <si>
    <r>
      <t>55</t>
    </r>
    <r>
      <rPr>
        <sz val="11"/>
        <color rgb="FF000000"/>
        <rFont val="Arial"/>
        <family val="2"/>
      </rPr>
      <t> </t>
    </r>
  </si>
  <si>
    <t>33 </t>
  </si>
  <si>
    <r>
      <t>62</t>
    </r>
    <r>
      <rPr>
        <sz val="11"/>
        <color rgb="FF000000"/>
        <rFont val="Arial"/>
        <family val="2"/>
      </rPr>
      <t> </t>
    </r>
  </si>
  <si>
    <r>
      <t>35</t>
    </r>
    <r>
      <rPr>
        <sz val="11"/>
        <color rgb="FF000000"/>
        <rFont val="Arial"/>
        <family val="2"/>
      </rPr>
      <t> </t>
    </r>
  </si>
  <si>
    <r>
      <t>140</t>
    </r>
    <r>
      <rPr>
        <sz val="11"/>
        <color rgb="FF000000"/>
        <rFont val="Arial"/>
        <family val="2"/>
      </rPr>
      <t> </t>
    </r>
  </si>
  <si>
    <t>Multiple Local Authorities</t>
  </si>
  <si>
    <r>
      <t>377</t>
    </r>
    <r>
      <rPr>
        <b/>
        <sz val="11"/>
        <color rgb="FF000000"/>
        <rFont val="Arial"/>
        <family val="2"/>
      </rPr>
      <t> </t>
    </r>
  </si>
  <si>
    <r>
      <t>533</t>
    </r>
    <r>
      <rPr>
        <b/>
        <sz val="11"/>
        <color rgb="FF000000"/>
        <rFont val="Arial"/>
        <family val="2"/>
      </rPr>
      <t> </t>
    </r>
  </si>
  <si>
    <r>
      <t>910</t>
    </r>
    <r>
      <rPr>
        <b/>
        <sz val="11"/>
        <color rgb="FF000000"/>
        <rFont val="Arial"/>
        <family val="2"/>
      </rPr>
      <t> </t>
    </r>
  </si>
  <si>
    <r>
      <t>1,885</t>
    </r>
    <r>
      <rPr>
        <b/>
        <sz val="11"/>
        <color rgb="FF000000"/>
        <rFont val="Arial"/>
        <family val="2"/>
      </rPr>
      <t> </t>
    </r>
  </si>
  <si>
    <t>Self-identified impairment, health condition or learning difficulty</t>
  </si>
  <si>
    <t>No impairment, health condition or learning difficulty</t>
  </si>
  <si>
    <t>Prefer not to say</t>
  </si>
  <si>
    <t xml:space="preserve">Known </t>
  </si>
  <si>
    <t>Self-identified impairment, health condition or learning difficulty as a % of known</t>
  </si>
  <si>
    <t>Level</t>
  </si>
  <si>
    <t>Note: Disclosure control has been applied where figures are less than 5 or where such small numbers can be identified through differencing (marked with an asterisk *).</t>
  </si>
  <si>
    <t>Mixed or Multiple; Asian; African; Caribbean or Black; and Other ethnic group</t>
  </si>
  <si>
    <t>White</t>
  </si>
  <si>
    <t>Mixed or Multiple; Asian; African; Caribbean or Black; and Other ethnic group as a % of known</t>
  </si>
  <si>
    <t>Care experience</t>
  </si>
  <si>
    <t>No care experience</t>
  </si>
  <si>
    <t>Care experience as a % of known</t>
  </si>
  <si>
    <t>% of total</t>
  </si>
  <si>
    <t>SCQF 5 </t>
  </si>
  <si>
    <t>SCQF 6 </t>
  </si>
  <si>
    <t>SCQF 7 </t>
  </si>
  <si>
    <t>SCQF 8 </t>
  </si>
  <si>
    <t>SCQF 9 </t>
  </si>
  <si>
    <t>SCQF 10 </t>
  </si>
  <si>
    <t>SCQF 11 </t>
  </si>
  <si>
    <t>VQ 2 </t>
  </si>
  <si>
    <t>VQ 3 </t>
  </si>
  <si>
    <t>VQ 4 </t>
  </si>
  <si>
    <r>
      <t>Total</t>
    </r>
    <r>
      <rPr>
        <b/>
        <sz val="12"/>
        <color rgb="FF000000"/>
        <rFont val="Arial"/>
        <family val="2"/>
      </rPr>
      <t> </t>
    </r>
  </si>
  <si>
    <t> 1,263  </t>
  </si>
  <si>
    <t> 353  </t>
  </si>
  <si>
    <t> 2,917  </t>
  </si>
  <si>
    <t> 49  </t>
  </si>
  <si>
    <t> 11,419  </t>
  </si>
  <si>
    <t> 149  </t>
  </si>
  <si>
    <t> 4,197  </t>
  </si>
  <si>
    <t> 734  </t>
  </si>
  <si>
    <t> 1,026  </t>
  </si>
  <si>
    <t> 1,754  </t>
  </si>
  <si>
    <t> 786  </t>
  </si>
  <si>
    <t> 163  </t>
  </si>
  <si>
    <t> 2,457  </t>
  </si>
  <si>
    <t> 1,118  </t>
  </si>
  <si>
    <t> 1,110  </t>
  </si>
  <si>
    <t> 5,204  </t>
  </si>
  <si>
    <t> 1,007  </t>
  </si>
  <si>
    <r>
      <t> 35,706 </t>
    </r>
    <r>
      <rPr>
        <sz val="12"/>
        <color rgb="FF000000"/>
        <rFont val="Arial"/>
        <family val="2"/>
      </rPr>
      <t> </t>
    </r>
  </si>
  <si>
    <t>Achievement rate</t>
  </si>
  <si>
    <t>VQ 2</t>
  </si>
  <si>
    <t>VQ 4</t>
  </si>
  <si>
    <t>VQ 5</t>
  </si>
  <si>
    <t>MA Redundancies</t>
  </si>
  <si>
    <t>Information is based on participants' home address</t>
  </si>
  <si>
    <t>SCQF 6*</t>
  </si>
  <si>
    <t xml:space="preserve">*In Q1 2023/24 we have amalgamated SCQF level 6 and VQ 3 under SCQF 6, please use caution when comparing figures. </t>
  </si>
  <si>
    <t>As of 1st April 2023, all MA progressions are included as new starts, please see our User Guide for more information.</t>
  </si>
  <si>
    <t>Table 1.1: Changes to disclosure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</si>
</sst>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dd\ mmmm\ yyyy"/>
    <numFmt numFmtId="165" formatCode="0.0%"/>
    <numFmt numFmtId="166" formatCode="dd/mm/yyyy;@"/>
    <numFmt numFmtId="167" formatCode="#,##0_ ;[Red]\-#,##0\ "/>
    <numFmt numFmtId="168" formatCode="0.0%;\-0.0%;0.0%"/>
  </numFmts>
  <fonts count="75">
    <font>
      <sz val="11"/>
      <color theme="1"/>
      <name val="Calibri"/>
      <family val="2"/>
      <scheme val="minor"/>
    </font>
    <font>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sz val="11"/>
      <color theme="0"/>
      <name val="Calibri"/>
      <family val="2"/>
      <scheme val="minor"/>
    </font>
    <font>
      <sz val="11"/>
      <name val="Calibri"/>
      <family val="2"/>
      <scheme val="minor"/>
    </font>
    <font>
      <b/>
      <sz val="11"/>
      <name val="Calibri"/>
      <family val="2"/>
      <scheme val="minor"/>
    </font>
    <font>
      <sz val="11"/>
      <color rgb="FF424244"/>
      <name val="Calibri"/>
      <family val="2"/>
      <scheme val="minor"/>
    </font>
    <font>
      <b/>
      <sz val="11"/>
      <color theme="1"/>
      <name val="Calibri"/>
      <family val="2"/>
      <scheme val="minor"/>
    </font>
    <font>
      <sz val="10"/>
      <name val="Arial"/>
      <family val="2"/>
    </font>
    <font>
      <b/>
      <sz val="11"/>
      <color indexed="10"/>
      <name val="Calibri"/>
      <family val="2"/>
      <scheme val="minor"/>
    </font>
    <font>
      <b/>
      <sz val="10"/>
      <name val="Arial"/>
      <family val="2"/>
    </font>
    <font>
      <b/>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1"/>
      <name val="Calibri"/>
      <family val="2"/>
      <scheme val="minor"/>
    </font>
    <font>
      <sz val="11"/>
      <name val="Calibri"/>
      <family val="2"/>
    </font>
    <font>
      <sz val="11"/>
      <name val="Calibri"/>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sz val="11"/>
      <color theme="1"/>
      <name val="Calibri"/>
      <family val="2"/>
    </font>
    <font>
      <b/>
      <sz val="11"/>
      <color theme="1"/>
      <name val="Calibri"/>
      <family val="2"/>
    </font>
    <font>
      <sz val="11"/>
      <color rgb="FF00000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Wingdings 2"/>
      <family val="1"/>
      <charset val="2"/>
    </font>
    <font>
      <b/>
      <sz val="11"/>
      <color rgb="FF000000"/>
      <name val="Calibri"/>
      <family val="2"/>
      <scheme val="minor"/>
    </font>
    <font>
      <b/>
      <sz val="11"/>
      <color rgb="FFFF0000"/>
      <name val="Calibri"/>
      <family val="2"/>
      <scheme val="minor"/>
    </font>
    <font>
      <sz val="12"/>
      <color rgb="FF000000"/>
      <name val="Arial"/>
      <family val="2"/>
    </font>
    <font>
      <b/>
      <sz val="12"/>
      <color rgb="FF000000"/>
      <name val="Arial"/>
      <family val="2"/>
    </font>
    <font>
      <sz val="11"/>
      <color rgb="FF000000"/>
      <name val="Arial"/>
      <family val="2"/>
    </font>
    <font>
      <b/>
      <sz val="11"/>
      <name val="Calibri"/>
      <family val="2"/>
    </font>
    <font>
      <b/>
      <sz val="11"/>
      <color rgb="FF000000"/>
      <name val="Arial"/>
      <family val="2"/>
    </font>
    <font>
      <b/>
      <sz val="11"/>
      <name val="Calibri"/>
    </font>
    <font>
      <sz val="11"/>
      <color theme="1"/>
      <name val="Arial"/>
      <family val="2"/>
    </font>
    <font>
      <sz val="10"/>
      <name val="Calibri"/>
      <family val="2"/>
      <scheme val="minor"/>
    </font>
    <font>
      <b/>
      <sz val="9"/>
      <name val="Arial"/>
      <family val="2"/>
    </font>
    <font>
      <sz val="16"/>
      <name val="Calibri"/>
      <family val="2"/>
      <scheme val="minor"/>
    </font>
  </fonts>
  <fills count="6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auto="1"/>
      </right>
      <top/>
      <bottom/>
      <diagonal/>
    </border>
    <border>
      <left/>
      <right/>
      <top style="medium">
        <color indexed="64"/>
      </top>
      <bottom style="medium">
        <color indexed="64"/>
      </bottom>
      <diagonal/>
    </border>
    <border>
      <left/>
      <right/>
      <top style="thick">
        <color indexed="64"/>
      </top>
      <bottom style="thick">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auto="1"/>
      </left>
      <right style="medium">
        <color auto="1"/>
      </right>
      <top style="double">
        <color auto="1"/>
      </top>
      <bottom style="medium">
        <color auto="1"/>
      </bottom>
      <diagonal/>
    </border>
    <border>
      <left style="thin">
        <color indexed="64"/>
      </left>
      <right style="medium">
        <color indexed="64"/>
      </right>
      <top style="double">
        <color indexed="64"/>
      </top>
      <bottom style="medium">
        <color indexed="64"/>
      </bottom>
      <diagonal/>
    </border>
  </borders>
  <cellStyleXfs count="3273">
    <xf numFmtId="0" fontId="0" fillId="0" borderId="0"/>
    <xf numFmtId="0" fontId="1" fillId="0" borderId="0"/>
    <xf numFmtId="0" fontId="1" fillId="0" borderId="0"/>
    <xf numFmtId="0" fontId="3" fillId="0" borderId="0"/>
    <xf numFmtId="0" fontId="1" fillId="0" borderId="0"/>
    <xf numFmtId="0" fontId="5" fillId="1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1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1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5" fillId="1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21"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22"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2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2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2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7" applyNumberFormat="0" applyAlignment="0" applyProtection="0"/>
    <xf numFmtId="0" fontId="9" fillId="34" borderId="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20" borderId="7" applyNumberFormat="0" applyAlignment="0" applyProtection="0"/>
    <xf numFmtId="0" fontId="16" fillId="0" borderId="12" applyNumberFormat="0" applyFill="0" applyAlignment="0" applyProtection="0"/>
    <xf numFmtId="0" fontId="17"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6" borderId="13" applyNumberFormat="0" applyFont="0" applyAlignment="0" applyProtection="0"/>
    <xf numFmtId="0" fontId="4" fillId="36" borderId="13"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19" fillId="33"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alignment vertical="top"/>
      <protection locked="0"/>
    </xf>
    <xf numFmtId="0" fontId="1" fillId="0" borderId="0"/>
    <xf numFmtId="0" fontId="27" fillId="0" borderId="0"/>
    <xf numFmtId="9" fontId="2" fillId="0" borderId="0" applyFont="0" applyFill="0" applyBorder="0" applyAlignment="0" applyProtection="0"/>
    <xf numFmtId="0" fontId="33" fillId="0" borderId="0"/>
    <xf numFmtId="0" fontId="1" fillId="0" borderId="0"/>
    <xf numFmtId="0" fontId="37" fillId="0" borderId="56" applyNumberFormat="0" applyFill="0" applyAlignment="0" applyProtection="0"/>
    <xf numFmtId="0" fontId="38" fillId="0" borderId="57" applyNumberFormat="0" applyFill="0" applyAlignment="0" applyProtection="0"/>
    <xf numFmtId="0" fontId="39" fillId="0" borderId="58" applyNumberFormat="0" applyFill="0" applyAlignment="0" applyProtection="0"/>
    <xf numFmtId="0" fontId="39" fillId="0" borderId="0" applyNumberFormat="0" applyFill="0" applyBorder="0" applyAlignment="0" applyProtection="0"/>
    <xf numFmtId="0" fontId="40" fillId="41" borderId="0" applyNumberFormat="0" applyBorder="0" applyAlignment="0" applyProtection="0"/>
    <xf numFmtId="0" fontId="41" fillId="42" borderId="0" applyNumberFormat="0" applyBorder="0" applyAlignment="0" applyProtection="0"/>
    <xf numFmtId="0" fontId="42" fillId="44" borderId="59" applyNumberFormat="0" applyAlignment="0" applyProtection="0"/>
    <xf numFmtId="0" fontId="43" fillId="45" borderId="60" applyNumberFormat="0" applyAlignment="0" applyProtection="0"/>
    <xf numFmtId="0" fontId="44" fillId="45" borderId="59" applyNumberFormat="0" applyAlignment="0" applyProtection="0"/>
    <xf numFmtId="0" fontId="45" fillId="0" borderId="61" applyNumberFormat="0" applyFill="0" applyAlignment="0" applyProtection="0"/>
    <xf numFmtId="0" fontId="46" fillId="46" borderId="62" applyNumberFormat="0" applyAlignment="0" applyProtection="0"/>
    <xf numFmtId="0" fontId="47" fillId="0" borderId="0" applyNumberFormat="0" applyFill="0" applyBorder="0" applyAlignment="0" applyProtection="0"/>
    <xf numFmtId="0" fontId="2" fillId="2" borderId="2" applyNumberFormat="0" applyFont="0" applyAlignment="0" applyProtection="0"/>
    <xf numFmtId="0" fontId="48" fillId="0" borderId="0" applyNumberFormat="0" applyFill="0" applyBorder="0" applyAlignment="0" applyProtection="0"/>
    <xf numFmtId="0" fontId="32" fillId="0" borderId="63" applyNumberFormat="0" applyFill="0" applyAlignment="0" applyProtection="0"/>
    <xf numFmtId="0" fontId="28" fillId="47"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8" fillId="4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8" fillId="51"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8" fillId="5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8" fillId="55"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8" fillId="57"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50" fillId="0" borderId="0"/>
    <xf numFmtId="9" fontId="1" fillId="0" borderId="0" applyFont="0" applyFill="0" applyBorder="0" applyAlignment="0" applyProtection="0"/>
    <xf numFmtId="43" fontId="2" fillId="0" borderId="0" applyFont="0" applyFill="0" applyBorder="0" applyAlignment="0" applyProtection="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43" fontId="2"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43" borderId="0" applyNumberFormat="0" applyBorder="0" applyAlignment="0" applyProtection="0"/>
    <xf numFmtId="0" fontId="28" fillId="48" borderId="0" applyNumberFormat="0" applyBorder="0" applyAlignment="0" applyProtection="0"/>
    <xf numFmtId="0" fontId="28" fillId="50" borderId="0" applyNumberFormat="0" applyBorder="0" applyAlignment="0" applyProtection="0"/>
    <xf numFmtId="0" fontId="28" fillId="52" borderId="0" applyNumberFormat="0" applyBorder="0" applyAlignment="0" applyProtection="0"/>
    <xf numFmtId="0" fontId="28" fillId="54" borderId="0" applyNumberFormat="0" applyBorder="0" applyAlignment="0" applyProtection="0"/>
    <xf numFmtId="0" fontId="28" fillId="56" borderId="0" applyNumberFormat="0" applyBorder="0" applyAlignment="0" applyProtection="0"/>
    <xf numFmtId="0" fontId="28" fillId="5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0" fillId="0" borderId="0"/>
    <xf numFmtId="0" fontId="50" fillId="0" borderId="0"/>
    <xf numFmtId="0" fontId="50" fillId="0" borderId="0"/>
    <xf numFmtId="0" fontId="51" fillId="0" borderId="0"/>
    <xf numFmtId="0" fontId="9" fillId="34" borderId="7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cellStyleXfs>
  <cellXfs count="347">
    <xf numFmtId="0" fontId="0" fillId="0" borderId="0" xfId="0"/>
    <xf numFmtId="0" fontId="29" fillId="0" borderId="0" xfId="1" applyFont="1"/>
    <xf numFmtId="0" fontId="31" fillId="0" borderId="0" xfId="1" applyFont="1"/>
    <xf numFmtId="0" fontId="30" fillId="0" borderId="0" xfId="1" applyFont="1"/>
    <xf numFmtId="164" fontId="28" fillId="0" borderId="0" xfId="1" applyNumberFormat="1" applyFont="1"/>
    <xf numFmtId="0" fontId="29" fillId="0" borderId="0" xfId="1196" applyFont="1" applyAlignment="1">
      <alignment vertical="center" wrapText="1"/>
    </xf>
    <xf numFmtId="0" fontId="29" fillId="0" borderId="0" xfId="1196" applyFont="1" applyAlignment="1">
      <alignment horizontal="center" vertical="center" wrapText="1"/>
    </xf>
    <xf numFmtId="0" fontId="29" fillId="0" borderId="0" xfId="1196" applyFont="1" applyAlignment="1">
      <alignment horizontal="left" vertical="center" wrapText="1"/>
    </xf>
    <xf numFmtId="0" fontId="29" fillId="0" borderId="0" xfId="1196" applyFont="1" applyAlignment="1">
      <alignment horizontal="left" vertical="center" textRotation="90" wrapText="1"/>
    </xf>
    <xf numFmtId="0" fontId="29" fillId="0" borderId="0" xfId="1196" applyFont="1" applyAlignment="1">
      <alignment vertical="center" textRotation="90" wrapText="1"/>
    </xf>
    <xf numFmtId="0" fontId="29" fillId="0" borderId="0" xfId="4" applyFont="1" applyAlignment="1">
      <alignment vertical="center" wrapText="1"/>
    </xf>
    <xf numFmtId="3" fontId="29" fillId="0" borderId="0" xfId="1197" applyNumberFormat="1" applyFont="1" applyAlignment="1">
      <alignment horizontal="left" vertical="center" wrapText="1"/>
    </xf>
    <xf numFmtId="3" fontId="30" fillId="39" borderId="48" xfId="1197" applyNumberFormat="1" applyFont="1" applyFill="1" applyBorder="1" applyAlignment="1">
      <alignment horizontal="center" vertical="center" wrapText="1"/>
    </xf>
    <xf numFmtId="0" fontId="30" fillId="39" borderId="49" xfId="1197" applyFont="1" applyFill="1" applyBorder="1" applyAlignment="1">
      <alignment horizontal="left" vertical="center" wrapText="1"/>
    </xf>
    <xf numFmtId="3" fontId="29" fillId="0" borderId="5" xfId="1197" applyNumberFormat="1" applyFont="1" applyBorder="1" applyAlignment="1">
      <alignment horizontal="center" vertical="center" wrapText="1"/>
    </xf>
    <xf numFmtId="0" fontId="32" fillId="39" borderId="52" xfId="1197" applyFont="1" applyFill="1" applyBorder="1" applyAlignment="1">
      <alignment vertical="center" wrapText="1"/>
    </xf>
    <xf numFmtId="0" fontId="30" fillId="0" borderId="0" xfId="2" applyFont="1" applyAlignment="1">
      <alignment vertical="center" wrapText="1"/>
    </xf>
    <xf numFmtId="0" fontId="30" fillId="0" borderId="0" xfId="2" applyFont="1" applyAlignment="1">
      <alignment horizontal="left" vertical="center" wrapText="1"/>
    </xf>
    <xf numFmtId="3" fontId="0" fillId="0" borderId="0" xfId="0" applyNumberFormat="1"/>
    <xf numFmtId="3" fontId="32" fillId="0" borderId="1" xfId="0" applyNumberFormat="1" applyFont="1" applyBorder="1" applyAlignment="1">
      <alignment horizontal="center"/>
    </xf>
    <xf numFmtId="0" fontId="32" fillId="39" borderId="1" xfId="0" applyFont="1" applyFill="1" applyBorder="1" applyAlignment="1">
      <alignment horizontal="center"/>
    </xf>
    <xf numFmtId="0" fontId="32" fillId="39" borderId="1" xfId="0" applyFont="1" applyFill="1" applyBorder="1" applyAlignment="1">
      <alignment wrapText="1"/>
    </xf>
    <xf numFmtId="0" fontId="32" fillId="39" borderId="1" xfId="0" applyFont="1" applyFill="1" applyBorder="1"/>
    <xf numFmtId="0" fontId="32" fillId="0" borderId="0" xfId="0" applyFont="1"/>
    <xf numFmtId="0" fontId="30" fillId="39" borderId="3" xfId="0" applyFont="1" applyFill="1" applyBorder="1" applyAlignment="1">
      <alignment horizontal="center" vertical="center" wrapText="1"/>
    </xf>
    <xf numFmtId="0" fontId="30" fillId="39" borderId="4" xfId="0" applyFont="1" applyFill="1" applyBorder="1" applyAlignment="1">
      <alignment horizontal="center" vertical="center" wrapText="1"/>
    </xf>
    <xf numFmtId="0" fontId="30" fillId="0" borderId="50" xfId="0" applyFont="1" applyBorder="1" applyAlignment="1">
      <alignment horizontal="left" vertical="center" wrapText="1"/>
    </xf>
    <xf numFmtId="165" fontId="29" fillId="0" borderId="5" xfId="1195" applyNumberFormat="1" applyFont="1" applyFill="1" applyBorder="1" applyAlignment="1">
      <alignment horizontal="center" vertical="center" wrapText="1"/>
    </xf>
    <xf numFmtId="165" fontId="30" fillId="39" borderId="48" xfId="1195" applyNumberFormat="1" applyFont="1" applyFill="1" applyBorder="1" applyAlignment="1">
      <alignment horizontal="center" vertical="center" wrapText="1"/>
    </xf>
    <xf numFmtId="0" fontId="29" fillId="0" borderId="0" xfId="2" applyFont="1" applyAlignment="1">
      <alignment vertical="center" textRotation="90" wrapText="1"/>
    </xf>
    <xf numFmtId="0" fontId="29" fillId="0" borderId="0" xfId="2" applyFont="1" applyAlignment="1">
      <alignment horizontal="left" vertical="center" textRotation="90" wrapText="1"/>
    </xf>
    <xf numFmtId="0" fontId="29" fillId="0" borderId="0" xfId="2" applyFont="1" applyAlignment="1">
      <alignment horizontal="left" vertical="center" wrapText="1"/>
    </xf>
    <xf numFmtId="0" fontId="29" fillId="0" borderId="0" xfId="2" applyFont="1" applyAlignment="1">
      <alignment horizontal="center" vertical="center" wrapText="1"/>
    </xf>
    <xf numFmtId="0" fontId="29" fillId="0" borderId="0" xfId="2" applyFont="1" applyAlignment="1">
      <alignment vertical="center" wrapText="1"/>
    </xf>
    <xf numFmtId="0" fontId="29" fillId="0" borderId="0" xfId="2" applyFont="1" applyAlignment="1">
      <alignment horizontal="left"/>
    </xf>
    <xf numFmtId="0" fontId="32" fillId="39" borderId="1" xfId="0" applyFont="1" applyFill="1" applyBorder="1" applyAlignment="1">
      <alignment horizontal="center" wrapText="1"/>
    </xf>
    <xf numFmtId="0" fontId="0" fillId="0" borderId="1" xfId="0" applyBorder="1"/>
    <xf numFmtId="3" fontId="0" fillId="0" borderId="1" xfId="0" applyNumberFormat="1" applyBorder="1" applyAlignment="1">
      <alignment horizontal="center"/>
    </xf>
    <xf numFmtId="9" fontId="0" fillId="0" borderId="0" xfId="1195" applyFont="1"/>
    <xf numFmtId="0" fontId="0" fillId="0" borderId="0" xfId="0" applyAlignment="1">
      <alignment horizontal="center"/>
    </xf>
    <xf numFmtId="0" fontId="30" fillId="0" borderId="54" xfId="0" applyFont="1" applyBorder="1" applyAlignment="1">
      <alignment horizontal="left" vertical="center" wrapText="1"/>
    </xf>
    <xf numFmtId="3" fontId="29" fillId="0" borderId="55" xfId="1197" applyNumberFormat="1" applyFont="1" applyBorder="1" applyAlignment="1">
      <alignment horizontal="center" vertical="center" wrapText="1"/>
    </xf>
    <xf numFmtId="3" fontId="29" fillId="0" borderId="0" xfId="1197" applyNumberFormat="1" applyFont="1" applyAlignment="1">
      <alignment horizontal="center" vertical="center" wrapText="1"/>
    </xf>
    <xf numFmtId="165" fontId="29" fillId="0" borderId="55" xfId="1195" applyNumberFormat="1" applyFont="1" applyFill="1" applyBorder="1" applyAlignment="1">
      <alignment horizontal="center" vertical="center" wrapText="1"/>
    </xf>
    <xf numFmtId="3" fontId="30" fillId="39" borderId="49" xfId="1197" applyNumberFormat="1" applyFont="1" applyFill="1" applyBorder="1" applyAlignment="1">
      <alignment horizontal="center" vertical="center" wrapText="1"/>
    </xf>
    <xf numFmtId="0" fontId="24" fillId="38" borderId="0" xfId="0" applyFont="1" applyFill="1"/>
    <xf numFmtId="0" fontId="49" fillId="38" borderId="0" xfId="0" applyFont="1" applyFill="1"/>
    <xf numFmtId="166" fontId="0" fillId="38" borderId="0" xfId="0" applyNumberFormat="1" applyFill="1"/>
    <xf numFmtId="0" fontId="32" fillId="38" borderId="0" xfId="0" applyFont="1" applyFill="1"/>
    <xf numFmtId="0" fontId="26" fillId="38" borderId="0" xfId="0" applyFont="1" applyFill="1"/>
    <xf numFmtId="0" fontId="30" fillId="38" borderId="0" xfId="0" applyFont="1" applyFill="1"/>
    <xf numFmtId="0" fontId="0" fillId="38" borderId="0" xfId="0" applyFill="1"/>
    <xf numFmtId="0" fontId="23" fillId="38" borderId="0" xfId="0" applyFont="1" applyFill="1"/>
    <xf numFmtId="0" fontId="56" fillId="38" borderId="0" xfId="0" applyFont="1" applyFill="1"/>
    <xf numFmtId="0" fontId="57" fillId="38" borderId="0" xfId="0" applyFont="1" applyFill="1"/>
    <xf numFmtId="0" fontId="55" fillId="38" borderId="0" xfId="0" applyFont="1" applyFill="1" applyAlignment="1">
      <alignment horizontal="center" vertical="center" wrapText="1"/>
    </xf>
    <xf numFmtId="0" fontId="59" fillId="38" borderId="0" xfId="0" applyFont="1" applyFill="1" applyAlignment="1">
      <alignment horizontal="left" vertical="center"/>
    </xf>
    <xf numFmtId="0" fontId="60" fillId="38" borderId="0" xfId="0" applyFont="1" applyFill="1" applyAlignment="1">
      <alignment vertical="center"/>
    </xf>
    <xf numFmtId="0" fontId="58" fillId="38" borderId="0" xfId="0" applyFont="1" applyFill="1" applyAlignment="1">
      <alignment vertical="center"/>
    </xf>
    <xf numFmtId="0" fontId="0" fillId="38" borderId="0" xfId="0" applyFill="1" applyAlignment="1">
      <alignment vertical="center"/>
    </xf>
    <xf numFmtId="0" fontId="58" fillId="38" borderId="0" xfId="0" applyFont="1" applyFill="1" applyAlignment="1">
      <alignment horizontal="left" vertical="center" indent="4"/>
    </xf>
    <xf numFmtId="0" fontId="58" fillId="38" borderId="0" xfId="0" applyFont="1" applyFill="1" applyAlignment="1">
      <alignment horizontal="left" vertical="center" indent="5"/>
    </xf>
    <xf numFmtId="0" fontId="61" fillId="38" borderId="0" xfId="0" applyFont="1" applyFill="1" applyAlignment="1">
      <alignment vertical="center"/>
    </xf>
    <xf numFmtId="0" fontId="52" fillId="38" borderId="0" xfId="1192" applyFont="1" applyFill="1" applyAlignment="1" applyProtection="1">
      <alignment vertical="center"/>
    </xf>
    <xf numFmtId="0" fontId="34" fillId="0" borderId="0" xfId="2" applyFont="1" applyAlignment="1">
      <alignment vertical="center" wrapText="1"/>
    </xf>
    <xf numFmtId="0" fontId="28" fillId="0" borderId="0" xfId="2" applyFont="1" applyAlignment="1">
      <alignment vertical="center" wrapText="1"/>
    </xf>
    <xf numFmtId="0" fontId="28" fillId="0" borderId="0" xfId="2" applyFont="1" applyAlignment="1">
      <alignment horizontal="left" vertical="center" wrapText="1"/>
    </xf>
    <xf numFmtId="0" fontId="30" fillId="0" borderId="0" xfId="2" applyFont="1" applyAlignment="1">
      <alignment horizontal="center" vertical="center" wrapText="1"/>
    </xf>
    <xf numFmtId="0" fontId="1" fillId="0" borderId="0" xfId="1"/>
    <xf numFmtId="0" fontId="29" fillId="0" borderId="0" xfId="0" applyFont="1"/>
    <xf numFmtId="0" fontId="35" fillId="0" borderId="0" xfId="1" applyFont="1" applyAlignment="1">
      <alignment horizontal="left"/>
    </xf>
    <xf numFmtId="3" fontId="35" fillId="37" borderId="20" xfId="1" applyNumberFormat="1" applyFont="1" applyFill="1" applyBorder="1" applyAlignment="1">
      <alignment horizontal="center" wrapText="1"/>
    </xf>
    <xf numFmtId="1" fontId="35" fillId="37" borderId="21" xfId="1" applyNumberFormat="1" applyFont="1" applyFill="1" applyBorder="1" applyAlignment="1">
      <alignment horizontal="center" wrapText="1"/>
    </xf>
    <xf numFmtId="1" fontId="35" fillId="37" borderId="22" xfId="1" applyNumberFormat="1" applyFont="1" applyFill="1" applyBorder="1" applyAlignment="1">
      <alignment horizontal="center" wrapText="1"/>
    </xf>
    <xf numFmtId="1" fontId="35" fillId="37" borderId="20" xfId="1" applyNumberFormat="1" applyFont="1" applyFill="1" applyBorder="1" applyAlignment="1">
      <alignment horizontal="center" wrapText="1"/>
    </xf>
    <xf numFmtId="9" fontId="35" fillId="37" borderId="20" xfId="1832" applyFont="1" applyFill="1" applyBorder="1" applyAlignment="1">
      <alignment horizontal="center" wrapText="1"/>
    </xf>
    <xf numFmtId="9" fontId="35" fillId="37" borderId="21" xfId="1832" applyFont="1" applyFill="1" applyBorder="1" applyAlignment="1">
      <alignment horizontal="center" wrapText="1"/>
    </xf>
    <xf numFmtId="0" fontId="1" fillId="0" borderId="0" xfId="1" applyAlignment="1">
      <alignment wrapText="1"/>
    </xf>
    <xf numFmtId="0" fontId="1" fillId="0" borderId="43" xfId="1" applyBorder="1"/>
    <xf numFmtId="167" fontId="1" fillId="0" borderId="24" xfId="1" applyNumberFormat="1" applyBorder="1" applyAlignment="1">
      <alignment horizontal="right"/>
    </xf>
    <xf numFmtId="167" fontId="1" fillId="0" borderId="27" xfId="1" applyNumberFormat="1" applyBorder="1" applyAlignment="1">
      <alignment horizontal="right"/>
    </xf>
    <xf numFmtId="167" fontId="1" fillId="0" borderId="25" xfId="1" applyNumberFormat="1" applyBorder="1" applyAlignment="1">
      <alignment horizontal="right"/>
    </xf>
    <xf numFmtId="167" fontId="1" fillId="0" borderId="29" xfId="1" applyNumberFormat="1" applyBorder="1" applyAlignment="1">
      <alignment horizontal="right"/>
    </xf>
    <xf numFmtId="167" fontId="1" fillId="0" borderId="5" xfId="1" applyNumberFormat="1" applyBorder="1" applyAlignment="1">
      <alignment horizontal="right"/>
    </xf>
    <xf numFmtId="167" fontId="1" fillId="0" borderId="30" xfId="1" applyNumberFormat="1" applyBorder="1" applyAlignment="1">
      <alignment horizontal="right"/>
    </xf>
    <xf numFmtId="0" fontId="1" fillId="0" borderId="44" xfId="1" applyBorder="1"/>
    <xf numFmtId="167" fontId="1" fillId="0" borderId="6" xfId="1" applyNumberFormat="1" applyBorder="1" applyAlignment="1">
      <alignment horizontal="right"/>
    </xf>
    <xf numFmtId="167" fontId="1" fillId="0" borderId="28" xfId="1" applyNumberFormat="1" applyBorder="1" applyAlignment="1">
      <alignment horizontal="right"/>
    </xf>
    <xf numFmtId="167" fontId="1" fillId="0" borderId="33" xfId="1" applyNumberFormat="1" applyBorder="1" applyAlignment="1">
      <alignment horizontal="right"/>
    </xf>
    <xf numFmtId="167" fontId="1" fillId="0" borderId="1" xfId="1" applyNumberFormat="1" applyBorder="1" applyAlignment="1">
      <alignment horizontal="right"/>
    </xf>
    <xf numFmtId="167" fontId="1" fillId="0" borderId="34" xfId="1" applyNumberFormat="1" applyBorder="1" applyAlignment="1">
      <alignment horizontal="right"/>
    </xf>
    <xf numFmtId="167" fontId="1" fillId="0" borderId="32" xfId="1" applyNumberFormat="1" applyBorder="1" applyAlignment="1">
      <alignment horizontal="right"/>
    </xf>
    <xf numFmtId="167" fontId="1" fillId="0" borderId="31" xfId="1" applyNumberFormat="1" applyBorder="1" applyAlignment="1">
      <alignment horizontal="right"/>
    </xf>
    <xf numFmtId="167" fontId="35" fillId="40" borderId="27" xfId="1" applyNumberFormat="1" applyFont="1" applyFill="1" applyBorder="1" applyAlignment="1">
      <alignment horizontal="right"/>
    </xf>
    <xf numFmtId="9" fontId="35" fillId="37" borderId="27" xfId="1832" applyFont="1" applyFill="1" applyBorder="1" applyAlignment="1">
      <alignment horizontal="right"/>
    </xf>
    <xf numFmtId="9" fontId="35" fillId="37" borderId="25" xfId="1832" applyFont="1" applyFill="1" applyBorder="1" applyAlignment="1">
      <alignment horizontal="right"/>
    </xf>
    <xf numFmtId="0" fontId="35" fillId="0" borderId="0" xfId="1" applyFont="1"/>
    <xf numFmtId="3" fontId="1" fillId="0" borderId="0" xfId="1" applyNumberFormat="1"/>
    <xf numFmtId="9" fontId="1" fillId="0" borderId="0" xfId="1" applyNumberFormat="1"/>
    <xf numFmtId="0" fontId="35" fillId="0" borderId="40" xfId="1" applyFont="1" applyBorder="1"/>
    <xf numFmtId="0" fontId="35" fillId="37" borderId="41" xfId="1" applyFont="1" applyFill="1" applyBorder="1" applyAlignment="1">
      <alignment horizontal="center"/>
    </xf>
    <xf numFmtId="0" fontId="35" fillId="37" borderId="3" xfId="1" applyFont="1" applyFill="1" applyBorder="1" applyAlignment="1">
      <alignment horizontal="center"/>
    </xf>
    <xf numFmtId="0" fontId="35" fillId="37" borderId="42" xfId="1" applyFont="1" applyFill="1" applyBorder="1" applyAlignment="1">
      <alignment horizontal="center"/>
    </xf>
    <xf numFmtId="0" fontId="35" fillId="37" borderId="4" xfId="1" applyFont="1" applyFill="1" applyBorder="1" applyAlignment="1">
      <alignment horizontal="center"/>
    </xf>
    <xf numFmtId="0" fontId="35" fillId="37" borderId="46" xfId="1" applyFont="1" applyFill="1" applyBorder="1" applyAlignment="1">
      <alignment horizontal="center"/>
    </xf>
    <xf numFmtId="0" fontId="35" fillId="0" borderId="19" xfId="1" applyFont="1" applyBorder="1"/>
    <xf numFmtId="9" fontId="1" fillId="0" borderId="38" xfId="1" applyNumberFormat="1" applyBorder="1"/>
    <xf numFmtId="9" fontId="1" fillId="0" borderId="45" xfId="1" applyNumberFormat="1" applyBorder="1"/>
    <xf numFmtId="0" fontId="30" fillId="39" borderId="16" xfId="0" applyFont="1" applyFill="1" applyBorder="1" applyAlignment="1">
      <alignment horizontal="center"/>
    </xf>
    <xf numFmtId="0" fontId="30" fillId="39" borderId="68" xfId="0" applyFont="1" applyFill="1" applyBorder="1" applyAlignment="1">
      <alignment horizontal="center"/>
    </xf>
    <xf numFmtId="0" fontId="29" fillId="0" borderId="51" xfId="1" applyFont="1" applyBorder="1"/>
    <xf numFmtId="0" fontId="29" fillId="0" borderId="69" xfId="1" applyFont="1" applyBorder="1" applyAlignment="1">
      <alignment horizontal="center"/>
    </xf>
    <xf numFmtId="0" fontId="29" fillId="0" borderId="50" xfId="0" applyFont="1" applyBorder="1" applyAlignment="1">
      <alignment horizontal="left"/>
    </xf>
    <xf numFmtId="0" fontId="29" fillId="0" borderId="50" xfId="1" applyFont="1" applyBorder="1"/>
    <xf numFmtId="0" fontId="29" fillId="0" borderId="70" xfId="1" applyFont="1" applyBorder="1"/>
    <xf numFmtId="0" fontId="29" fillId="0" borderId="64" xfId="1" applyFont="1" applyBorder="1"/>
    <xf numFmtId="0" fontId="30" fillId="40" borderId="19" xfId="1" applyFont="1" applyFill="1" applyBorder="1"/>
    <xf numFmtId="0" fontId="30" fillId="39" borderId="41" xfId="0" applyFont="1" applyFill="1" applyBorder="1" applyAlignment="1">
      <alignment horizontal="center"/>
    </xf>
    <xf numFmtId="0" fontId="30" fillId="39" borderId="4" xfId="0" applyFont="1" applyFill="1" applyBorder="1" applyAlignment="1">
      <alignment horizontal="center"/>
    </xf>
    <xf numFmtId="0" fontId="30" fillId="0" borderId="28" xfId="0" applyFont="1" applyBorder="1"/>
    <xf numFmtId="0" fontId="29" fillId="0" borderId="6" xfId="0" applyFont="1" applyBorder="1" applyAlignment="1">
      <alignment horizontal="center"/>
    </xf>
    <xf numFmtId="0" fontId="30" fillId="0" borderId="31" xfId="0" applyFont="1" applyBorder="1"/>
    <xf numFmtId="0" fontId="30" fillId="0" borderId="67" xfId="0" applyFont="1" applyBorder="1"/>
    <xf numFmtId="0" fontId="30" fillId="0" borderId="71" xfId="0" applyFont="1" applyBorder="1"/>
    <xf numFmtId="0" fontId="30" fillId="39" borderId="19" xfId="0" applyFont="1" applyFill="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textRotation="90" wrapText="1"/>
    </xf>
    <xf numFmtId="0" fontId="30" fillId="0" borderId="0" xfId="0" applyFont="1" applyAlignment="1">
      <alignment horizontal="left" vertical="center" wrapText="1"/>
    </xf>
    <xf numFmtId="3" fontId="62" fillId="0" borderId="0" xfId="0" applyNumberFormat="1" applyFont="1"/>
    <xf numFmtId="165" fontId="0" fillId="0" borderId="0" xfId="0" applyNumberFormat="1"/>
    <xf numFmtId="9" fontId="0" fillId="59" borderId="0" xfId="0" applyNumberFormat="1" applyFill="1"/>
    <xf numFmtId="165" fontId="0" fillId="0" borderId="0" xfId="1195" applyNumberFormat="1" applyFont="1" applyBorder="1"/>
    <xf numFmtId="165" fontId="29" fillId="0" borderId="0" xfId="0" applyNumberFormat="1" applyFont="1"/>
    <xf numFmtId="3" fontId="0" fillId="59" borderId="0" xfId="0" applyNumberFormat="1" applyFill="1"/>
    <xf numFmtId="3" fontId="29" fillId="0" borderId="0" xfId="0" applyNumberFormat="1" applyFont="1"/>
    <xf numFmtId="0" fontId="30" fillId="0" borderId="0" xfId="1" applyFont="1" applyAlignment="1">
      <alignment horizontal="left"/>
    </xf>
    <xf numFmtId="0" fontId="63" fillId="0" borderId="75" xfId="0" applyFont="1" applyBorder="1" applyAlignment="1">
      <alignment horizontal="left" vertical="center"/>
    </xf>
    <xf numFmtId="0" fontId="58" fillId="0" borderId="0" xfId="0" applyFont="1" applyAlignment="1">
      <alignment vertical="center"/>
    </xf>
    <xf numFmtId="0" fontId="0" fillId="0" borderId="0" xfId="0" applyAlignment="1">
      <alignment horizontal="right" vertical="center"/>
    </xf>
    <xf numFmtId="0" fontId="58" fillId="0" borderId="0" xfId="0" applyFont="1" applyAlignment="1">
      <alignment horizontal="right"/>
    </xf>
    <xf numFmtId="0" fontId="63" fillId="0" borderId="40" xfId="0" applyFont="1" applyBorder="1" applyAlignment="1">
      <alignment vertical="center"/>
    </xf>
    <xf numFmtId="0" fontId="58" fillId="0" borderId="53" xfId="0" applyFont="1" applyBorder="1" applyAlignment="1">
      <alignment vertical="center"/>
    </xf>
    <xf numFmtId="0" fontId="58" fillId="0" borderId="53" xfId="0" applyFont="1" applyBorder="1" applyAlignment="1">
      <alignment horizontal="right"/>
    </xf>
    <xf numFmtId="0" fontId="57" fillId="0" borderId="0" xfId="0" applyFont="1"/>
    <xf numFmtId="0" fontId="30" fillId="0" borderId="75" xfId="0" applyFont="1" applyBorder="1" applyAlignment="1">
      <alignment horizontal="left" vertical="center" wrapText="1"/>
    </xf>
    <xf numFmtId="3" fontId="29" fillId="0" borderId="0" xfId="0" applyNumberFormat="1" applyFont="1" applyAlignment="1">
      <alignment horizontal="right"/>
    </xf>
    <xf numFmtId="0" fontId="29" fillId="0" borderId="0" xfId="0" applyFont="1" applyAlignment="1">
      <alignment horizontal="right"/>
    </xf>
    <xf numFmtId="0" fontId="63" fillId="0" borderId="76" xfId="0" applyFont="1" applyBorder="1" applyAlignment="1">
      <alignment vertical="center"/>
    </xf>
    <xf numFmtId="3" fontId="30" fillId="0" borderId="76" xfId="0" applyNumberFormat="1" applyFont="1" applyBorder="1" applyAlignment="1">
      <alignment horizontal="right"/>
    </xf>
    <xf numFmtId="0" fontId="68" fillId="0" borderId="33" xfId="3069" applyFont="1" applyBorder="1"/>
    <xf numFmtId="3" fontId="68" fillId="0" borderId="73" xfId="3069" applyNumberFormat="1" applyFont="1" applyBorder="1" applyAlignment="1">
      <alignment horizontal="right" vertical="center"/>
    </xf>
    <xf numFmtId="3" fontId="68" fillId="0" borderId="73" xfId="3071" applyNumberFormat="1" applyFont="1" applyBorder="1" applyAlignment="1">
      <alignment horizontal="right"/>
    </xf>
    <xf numFmtId="0" fontId="68" fillId="0" borderId="73" xfId="3071"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0" fontId="0" fillId="0" borderId="53" xfId="0" applyBorder="1"/>
    <xf numFmtId="0" fontId="30" fillId="0" borderId="53" xfId="1" applyFont="1" applyBorder="1" applyAlignment="1">
      <alignment horizontal="left"/>
    </xf>
    <xf numFmtId="3" fontId="0" fillId="0" borderId="0" xfId="0" applyNumberFormat="1" applyAlignment="1">
      <alignment horizontal="right"/>
    </xf>
    <xf numFmtId="0" fontId="30" fillId="0" borderId="75" xfId="0" applyFont="1" applyBorder="1" applyAlignment="1">
      <alignment horizontal="center" vertical="center" wrapText="1"/>
    </xf>
    <xf numFmtId="0" fontId="68" fillId="0" borderId="53" xfId="3072" applyFont="1" applyBorder="1" applyAlignment="1">
      <alignment horizontal="center" vertical="center"/>
    </xf>
    <xf numFmtId="0" fontId="32" fillId="0" borderId="0" xfId="0" applyFont="1" applyAlignment="1">
      <alignment vertical="center"/>
    </xf>
    <xf numFmtId="0" fontId="57" fillId="0" borderId="0" xfId="0" applyFont="1" applyAlignment="1">
      <alignment vertical="center"/>
    </xf>
    <xf numFmtId="0" fontId="30" fillId="0" borderId="0" xfId="1" applyFont="1" applyAlignment="1">
      <alignment horizontal="left" vertical="center"/>
    </xf>
    <xf numFmtId="0" fontId="0" fillId="0" borderId="53" xfId="0" applyBorder="1" applyAlignment="1">
      <alignment vertical="center"/>
    </xf>
    <xf numFmtId="0" fontId="68" fillId="0" borderId="53" xfId="3072" applyFont="1" applyBorder="1" applyAlignment="1">
      <alignment vertical="center"/>
    </xf>
    <xf numFmtId="0" fontId="51" fillId="0" borderId="0" xfId="3072" applyAlignment="1">
      <alignment vertical="center"/>
    </xf>
    <xf numFmtId="168" fontId="51" fillId="0" borderId="0" xfId="3072" applyNumberFormat="1" applyAlignment="1">
      <alignment vertical="center"/>
    </xf>
    <xf numFmtId="0" fontId="50" fillId="0" borderId="0" xfId="3072" applyFont="1" applyAlignment="1">
      <alignment vertical="center"/>
    </xf>
    <xf numFmtId="168" fontId="51" fillId="0" borderId="53" xfId="3072" applyNumberFormat="1" applyBorder="1" applyAlignment="1">
      <alignment vertical="center"/>
    </xf>
    <xf numFmtId="0" fontId="70" fillId="0" borderId="53" xfId="3072" applyFont="1" applyBorder="1" applyAlignment="1">
      <alignment vertical="center"/>
    </xf>
    <xf numFmtId="168" fontId="70" fillId="0" borderId="53" xfId="3072" applyNumberFormat="1" applyFont="1" applyBorder="1" applyAlignment="1">
      <alignment vertical="center"/>
    </xf>
    <xf numFmtId="0" fontId="0" fillId="0" borderId="53" xfId="0" applyBorder="1" applyAlignment="1">
      <alignment horizontal="center" vertical="center"/>
    </xf>
    <xf numFmtId="0" fontId="63" fillId="0" borderId="53" xfId="0" applyFont="1" applyBorder="1" applyAlignment="1">
      <alignment horizontal="center" vertical="center"/>
    </xf>
    <xf numFmtId="0" fontId="63" fillId="0" borderId="33" xfId="0" applyFont="1" applyBorder="1" applyAlignment="1">
      <alignment horizontal="center" vertical="center"/>
    </xf>
    <xf numFmtId="0" fontId="30" fillId="0" borderId="53" xfId="1" applyFont="1" applyBorder="1" applyAlignment="1">
      <alignment horizontal="left" vertical="center"/>
    </xf>
    <xf numFmtId="0" fontId="0" fillId="0" borderId="55" xfId="0" applyBorder="1" applyAlignment="1">
      <alignment vertical="center"/>
    </xf>
    <xf numFmtId="0" fontId="0" fillId="0" borderId="74" xfId="0" applyBorder="1" applyAlignment="1">
      <alignment horizontal="right" vertical="center"/>
    </xf>
    <xf numFmtId="3" fontId="0" fillId="0" borderId="0" xfId="0" applyNumberFormat="1" applyAlignment="1">
      <alignment horizontal="right" vertical="center"/>
    </xf>
    <xf numFmtId="0" fontId="0" fillId="0" borderId="5" xfId="0" applyBorder="1" applyAlignment="1">
      <alignment vertical="center"/>
    </xf>
    <xf numFmtId="165" fontId="0" fillId="0" borderId="30" xfId="0" applyNumberFormat="1" applyBorder="1" applyAlignment="1">
      <alignment horizontal="right" vertical="center"/>
    </xf>
    <xf numFmtId="165" fontId="0" fillId="0" borderId="53" xfId="0" applyNumberFormat="1" applyBorder="1" applyAlignment="1">
      <alignment horizontal="right" vertical="center"/>
    </xf>
    <xf numFmtId="165" fontId="0" fillId="0" borderId="29" xfId="0" applyNumberFormat="1" applyBorder="1" applyAlignment="1">
      <alignment horizontal="right" vertical="center"/>
    </xf>
    <xf numFmtId="165" fontId="32" fillId="0" borderId="53" xfId="0" applyNumberFormat="1" applyFont="1" applyBorder="1" applyAlignment="1">
      <alignment horizontal="right" vertical="center"/>
    </xf>
    <xf numFmtId="3" fontId="51" fillId="0" borderId="0" xfId="3072" applyNumberFormat="1" applyAlignment="1">
      <alignment horizontal="right" vertical="center"/>
    </xf>
    <xf numFmtId="3" fontId="50" fillId="0" borderId="0" xfId="3072" applyNumberFormat="1" applyFont="1" applyAlignment="1">
      <alignment horizontal="right" vertical="center"/>
    </xf>
    <xf numFmtId="3" fontId="70" fillId="0" borderId="53" xfId="3072" applyNumberFormat="1" applyFont="1" applyBorder="1" applyAlignment="1">
      <alignment horizontal="right" vertical="center"/>
    </xf>
    <xf numFmtId="0" fontId="0" fillId="0" borderId="66" xfId="0" applyBorder="1" applyAlignment="1">
      <alignment vertical="center"/>
    </xf>
    <xf numFmtId="3" fontId="0" fillId="0" borderId="0" xfId="0" applyNumberFormat="1" applyAlignment="1">
      <alignment vertical="center"/>
    </xf>
    <xf numFmtId="165" fontId="0" fillId="0" borderId="53" xfId="0" applyNumberFormat="1" applyBorder="1" applyAlignment="1">
      <alignment vertical="center"/>
    </xf>
    <xf numFmtId="0" fontId="50" fillId="0" borderId="0" xfId="3071" applyAlignment="1">
      <alignment vertical="center"/>
    </xf>
    <xf numFmtId="3" fontId="50" fillId="0" borderId="0" xfId="3071" applyNumberFormat="1" applyAlignment="1">
      <alignment horizontal="right" vertical="center"/>
    </xf>
    <xf numFmtId="0" fontId="68" fillId="0" borderId="73" xfId="3071" applyFont="1" applyBorder="1" applyAlignment="1">
      <alignment horizontal="center" vertical="center"/>
    </xf>
    <xf numFmtId="0" fontId="32" fillId="0" borderId="53" xfId="0" applyFont="1" applyBorder="1" applyAlignment="1">
      <alignment vertical="center"/>
    </xf>
    <xf numFmtId="165" fontId="0" fillId="0" borderId="0" xfId="1195" applyNumberFormat="1" applyFont="1" applyFill="1" applyAlignment="1">
      <alignment vertical="center"/>
    </xf>
    <xf numFmtId="0" fontId="32" fillId="0" borderId="73" xfId="0" applyFont="1" applyBorder="1" applyAlignment="1">
      <alignment vertical="center"/>
    </xf>
    <xf numFmtId="165" fontId="32" fillId="0" borderId="73" xfId="1195" applyNumberFormat="1" applyFont="1" applyFill="1" applyBorder="1" applyAlignment="1">
      <alignment vertical="center"/>
    </xf>
    <xf numFmtId="0" fontId="32" fillId="0" borderId="53" xfId="0" applyFont="1" applyBorder="1" applyAlignment="1">
      <alignment horizontal="center" vertical="center" wrapText="1"/>
    </xf>
    <xf numFmtId="0" fontId="32" fillId="0" borderId="53" xfId="0" applyFont="1" applyBorder="1" applyAlignment="1">
      <alignment horizontal="center" vertical="center"/>
    </xf>
    <xf numFmtId="0" fontId="68" fillId="0" borderId="53" xfId="3070" applyFont="1" applyBorder="1" applyAlignment="1">
      <alignment vertical="center"/>
    </xf>
    <xf numFmtId="0" fontId="68" fillId="0" borderId="53" xfId="3070" applyFont="1" applyBorder="1" applyAlignment="1">
      <alignment horizontal="center" vertical="center" wrapText="1"/>
    </xf>
    <xf numFmtId="0" fontId="50" fillId="0" borderId="0" xfId="3070" applyAlignment="1">
      <alignment vertical="center"/>
    </xf>
    <xf numFmtId="3" fontId="50" fillId="0" borderId="0" xfId="3070" applyNumberFormat="1" applyAlignment="1">
      <alignment vertical="center"/>
    </xf>
    <xf numFmtId="0" fontId="68" fillId="0" borderId="73" xfId="3070" applyFont="1" applyBorder="1" applyAlignment="1">
      <alignment vertical="center"/>
    </xf>
    <xf numFmtId="0" fontId="0" fillId="0" borderId="53" xfId="0" applyBorder="1" applyAlignment="1">
      <alignment horizontal="right" vertical="center"/>
    </xf>
    <xf numFmtId="0" fontId="32" fillId="0" borderId="53" xfId="0" applyFont="1" applyBorder="1" applyAlignment="1">
      <alignment horizontal="center"/>
    </xf>
    <xf numFmtId="3" fontId="32" fillId="0" borderId="53" xfId="0" applyNumberFormat="1" applyFont="1" applyBorder="1" applyAlignment="1">
      <alignment horizontal="right" vertical="center"/>
    </xf>
    <xf numFmtId="165" fontId="32" fillId="0" borderId="53" xfId="1195" applyNumberFormat="1" applyFont="1" applyBorder="1" applyAlignment="1">
      <alignment vertical="center"/>
    </xf>
    <xf numFmtId="165" fontId="32" fillId="0" borderId="53" xfId="0" applyNumberFormat="1" applyFont="1" applyBorder="1" applyAlignment="1">
      <alignment vertical="center"/>
    </xf>
    <xf numFmtId="0" fontId="25" fillId="38" borderId="0" xfId="1192" applyFill="1" applyBorder="1" applyAlignment="1" applyProtection="1"/>
    <xf numFmtId="0" fontId="68" fillId="0" borderId="53" xfId="3070" applyFont="1" applyBorder="1" applyAlignment="1">
      <alignment horizontal="left" vertical="center"/>
    </xf>
    <xf numFmtId="3" fontId="50" fillId="0" borderId="0" xfId="3070" applyNumberFormat="1" applyAlignment="1">
      <alignment horizontal="right" vertical="center"/>
    </xf>
    <xf numFmtId="3" fontId="68" fillId="0" borderId="73" xfId="3070" applyNumberFormat="1" applyFont="1" applyBorder="1" applyAlignment="1">
      <alignment horizontal="right" vertical="center"/>
    </xf>
    <xf numFmtId="3" fontId="32" fillId="0" borderId="73" xfId="0" applyNumberFormat="1" applyFont="1" applyBorder="1" applyAlignment="1">
      <alignment horizontal="right" vertical="center"/>
    </xf>
    <xf numFmtId="3" fontId="58" fillId="0" borderId="0" xfId="0" applyNumberFormat="1" applyFont="1" applyAlignment="1">
      <alignment horizontal="right"/>
    </xf>
    <xf numFmtId="3" fontId="63" fillId="0" borderId="40" xfId="0" applyNumberFormat="1" applyFont="1" applyBorder="1" applyAlignment="1">
      <alignment horizontal="right"/>
    </xf>
    <xf numFmtId="0" fontId="63" fillId="0" borderId="75" xfId="0" applyFont="1" applyBorder="1" applyAlignment="1">
      <alignment horizontal="center" vertical="center"/>
    </xf>
    <xf numFmtId="0" fontId="63" fillId="0" borderId="75" xfId="0" applyFont="1" applyBorder="1" applyAlignment="1">
      <alignment horizontal="center" vertical="center" wrapText="1"/>
    </xf>
    <xf numFmtId="165" fontId="29" fillId="0" borderId="0" xfId="0" applyNumberFormat="1" applyFont="1" applyAlignment="1">
      <alignment horizontal="right" vertical="center"/>
    </xf>
    <xf numFmtId="165" fontId="30" fillId="0" borderId="76" xfId="0" applyNumberFormat="1" applyFont="1" applyBorder="1" applyAlignment="1">
      <alignment horizontal="right" vertical="center"/>
    </xf>
    <xf numFmtId="0" fontId="30" fillId="0" borderId="0" xfId="1" applyFont="1" applyAlignment="1">
      <alignment vertical="center"/>
    </xf>
    <xf numFmtId="0" fontId="50" fillId="0" borderId="0" xfId="0" applyFont="1" applyAlignment="1">
      <alignment vertical="center"/>
    </xf>
    <xf numFmtId="0" fontId="68" fillId="0" borderId="53" xfId="0" applyFont="1" applyBorder="1" applyAlignment="1">
      <alignment vertical="center"/>
    </xf>
    <xf numFmtId="3" fontId="50" fillId="0" borderId="0" xfId="0" applyNumberFormat="1" applyFont="1" applyAlignment="1">
      <alignment horizontal="right" vertical="center"/>
    </xf>
    <xf numFmtId="3" fontId="68" fillId="0" borderId="53" xfId="0" applyNumberFormat="1" applyFont="1" applyBorder="1" applyAlignment="1">
      <alignment vertical="center"/>
    </xf>
    <xf numFmtId="165" fontId="0" fillId="0" borderId="0" xfId="0" applyNumberFormat="1" applyAlignment="1">
      <alignment vertical="center"/>
    </xf>
    <xf numFmtId="0" fontId="32" fillId="0" borderId="0" xfId="0" applyFont="1" applyAlignment="1">
      <alignment horizontal="left" vertical="center"/>
    </xf>
    <xf numFmtId="0" fontId="0" fillId="0" borderId="0" xfId="0" applyAlignment="1">
      <alignment horizontal="left" vertical="center"/>
    </xf>
    <xf numFmtId="0" fontId="57" fillId="0" borderId="0" xfId="0" applyFont="1" applyAlignment="1">
      <alignment horizontal="left" vertical="center"/>
    </xf>
    <xf numFmtId="0" fontId="68" fillId="0" borderId="73" xfId="3071" applyFont="1" applyBorder="1"/>
    <xf numFmtId="0" fontId="30" fillId="0" borderId="0" xfId="2" applyFont="1" applyAlignment="1">
      <alignment horizontal="left"/>
    </xf>
    <xf numFmtId="0" fontId="0" fillId="0" borderId="33" xfId="0" applyBorder="1"/>
    <xf numFmtId="3" fontId="50" fillId="0" borderId="77" xfId="3069" applyNumberFormat="1" applyBorder="1" applyAlignment="1">
      <alignment horizontal="right" vertical="center"/>
    </xf>
    <xf numFmtId="3" fontId="50" fillId="0" borderId="0" xfId="3069" applyNumberFormat="1" applyAlignment="1">
      <alignment horizontal="right" vertical="center"/>
    </xf>
    <xf numFmtId="3" fontId="50" fillId="0" borderId="74" xfId="3069" applyNumberFormat="1" applyBorder="1" applyAlignment="1">
      <alignment horizontal="right" vertical="center"/>
    </xf>
    <xf numFmtId="3" fontId="68" fillId="0" borderId="34" xfId="3069" applyNumberFormat="1" applyFont="1" applyBorder="1" applyAlignment="1">
      <alignment horizontal="right" vertical="center"/>
    </xf>
    <xf numFmtId="3" fontId="68" fillId="0" borderId="33" xfId="3069" applyNumberFormat="1" applyFont="1" applyBorder="1" applyAlignment="1">
      <alignment horizontal="right" vertical="center"/>
    </xf>
    <xf numFmtId="0" fontId="68" fillId="0" borderId="40" xfId="3069" applyFont="1" applyBorder="1" applyAlignment="1">
      <alignment horizontal="center" vertical="center"/>
    </xf>
    <xf numFmtId="0" fontId="68" fillId="0" borderId="72" xfId="3069" applyFont="1" applyBorder="1" applyAlignment="1">
      <alignment horizontal="center" vertical="center"/>
    </xf>
    <xf numFmtId="0" fontId="68" fillId="0" borderId="45" xfId="3069" applyFont="1" applyBorder="1" applyAlignment="1">
      <alignment horizontal="left" vertical="center"/>
    </xf>
    <xf numFmtId="2" fontId="25" fillId="38" borderId="0" xfId="1192" applyNumberFormat="1" applyFill="1" applyBorder="1" applyAlignment="1" applyProtection="1"/>
    <xf numFmtId="10" fontId="0" fillId="0" borderId="0" xfId="1195" applyNumberFormat="1" applyFont="1"/>
    <xf numFmtId="0" fontId="55" fillId="38" borderId="0" xfId="0" applyFont="1" applyFill="1" applyAlignment="1">
      <alignment vertical="center" wrapText="1"/>
    </xf>
    <xf numFmtId="0" fontId="30" fillId="0" borderId="0" xfId="0" applyFont="1" applyAlignment="1">
      <alignment horizontal="center" vertical="center" wrapText="1"/>
    </xf>
    <xf numFmtId="3" fontId="0" fillId="59" borderId="0" xfId="0" applyNumberFormat="1" applyFill="1" applyAlignment="1">
      <alignment vertical="center"/>
    </xf>
    <xf numFmtId="165" fontId="0" fillId="59" borderId="53" xfId="0" applyNumberFormat="1" applyFill="1" applyBorder="1" applyAlignment="1">
      <alignment vertical="center"/>
    </xf>
    <xf numFmtId="0" fontId="50" fillId="0" borderId="53" xfId="3072" applyFont="1" applyBorder="1" applyAlignment="1">
      <alignment vertical="center"/>
    </xf>
    <xf numFmtId="3" fontId="71" fillId="0" borderId="0" xfId="0" applyNumberFormat="1" applyFont="1"/>
    <xf numFmtId="9" fontId="0" fillId="0" borderId="23" xfId="1832" applyFont="1" applyFill="1" applyBorder="1" applyAlignment="1">
      <alignment horizontal="right"/>
    </xf>
    <xf numFmtId="9" fontId="0" fillId="0" borderId="27" xfId="1832" applyFont="1" applyFill="1" applyBorder="1" applyAlignment="1">
      <alignment horizontal="right"/>
    </xf>
    <xf numFmtId="9" fontId="0" fillId="0" borderId="28" xfId="1832" applyFont="1" applyFill="1" applyBorder="1" applyAlignment="1">
      <alignment horizontal="right"/>
    </xf>
    <xf numFmtId="9" fontId="0" fillId="0" borderId="5" xfId="1832" applyFont="1" applyFill="1" applyBorder="1" applyAlignment="1">
      <alignment horizontal="right"/>
    </xf>
    <xf numFmtId="9" fontId="0" fillId="0" borderId="25" xfId="1832" applyFont="1" applyFill="1" applyBorder="1" applyAlignment="1">
      <alignment horizontal="right"/>
    </xf>
    <xf numFmtId="9" fontId="0" fillId="0" borderId="6" xfId="1832" applyFont="1" applyFill="1" applyBorder="1" applyAlignment="1">
      <alignment horizontal="right"/>
    </xf>
    <xf numFmtId="167" fontId="1" fillId="0" borderId="53" xfId="1" applyNumberFormat="1" applyBorder="1" applyAlignment="1">
      <alignment horizontal="right"/>
    </xf>
    <xf numFmtId="165" fontId="0" fillId="59" borderId="29" xfId="0" applyNumberFormat="1" applyFill="1" applyBorder="1" applyAlignment="1">
      <alignment horizontal="right" vertical="center"/>
    </xf>
    <xf numFmtId="0" fontId="0" fillId="59" borderId="74" xfId="0" applyFill="1" applyBorder="1" applyAlignment="1">
      <alignment horizontal="right" vertical="center"/>
    </xf>
    <xf numFmtId="165" fontId="0" fillId="0" borderId="5" xfId="0" applyNumberFormat="1" applyBorder="1" applyAlignment="1">
      <alignment vertical="center"/>
    </xf>
    <xf numFmtId="0" fontId="63" fillId="0" borderId="1" xfId="0" applyFont="1" applyBorder="1" applyAlignment="1">
      <alignment horizontal="center" vertical="center"/>
    </xf>
    <xf numFmtId="165" fontId="32" fillId="0" borderId="1" xfId="0" applyNumberFormat="1" applyFont="1" applyBorder="1" applyAlignment="1">
      <alignment horizontal="center"/>
    </xf>
    <xf numFmtId="165" fontId="0" fillId="0" borderId="1" xfId="0" applyNumberFormat="1" applyBorder="1" applyAlignment="1">
      <alignment horizontal="center"/>
    </xf>
    <xf numFmtId="3" fontId="68" fillId="0" borderId="73" xfId="3070" applyNumberFormat="1" applyFont="1" applyBorder="1" applyAlignment="1">
      <alignment vertical="center"/>
    </xf>
    <xf numFmtId="0" fontId="0" fillId="0" borderId="0" xfId="0" applyAlignment="1">
      <alignment vertical="top" wrapText="1"/>
    </xf>
    <xf numFmtId="165" fontId="32" fillId="0" borderId="73" xfId="0" applyNumberFormat="1" applyFont="1" applyBorder="1" applyAlignment="1">
      <alignment vertical="center"/>
    </xf>
    <xf numFmtId="0" fontId="0" fillId="0" borderId="73" xfId="0" applyBorder="1" applyAlignment="1">
      <alignment vertical="center"/>
    </xf>
    <xf numFmtId="0" fontId="32" fillId="0" borderId="73" xfId="0" applyFont="1" applyBorder="1" applyAlignment="1">
      <alignment horizontal="center" vertical="center"/>
    </xf>
    <xf numFmtId="0" fontId="32" fillId="0" borderId="73" xfId="0" applyFont="1" applyBorder="1" applyAlignment="1">
      <alignment horizontal="center" vertical="center" wrapText="1"/>
    </xf>
    <xf numFmtId="0" fontId="30" fillId="0" borderId="51" xfId="0" applyFont="1" applyBorder="1" applyAlignment="1">
      <alignment horizontal="left" vertical="center" wrapText="1"/>
    </xf>
    <xf numFmtId="9" fontId="29" fillId="0" borderId="5" xfId="1160" applyFont="1" applyBorder="1" applyAlignment="1">
      <alignment horizontal="center" vertical="center" wrapText="1"/>
    </xf>
    <xf numFmtId="0" fontId="30" fillId="0" borderId="64" xfId="0" applyFont="1" applyBorder="1" applyAlignment="1">
      <alignment horizontal="left" vertical="center" wrapText="1"/>
    </xf>
    <xf numFmtId="9" fontId="30" fillId="39" borderId="47" xfId="1197" applyNumberFormat="1" applyFont="1" applyFill="1" applyBorder="1" applyAlignment="1">
      <alignment horizontal="center" vertical="center" wrapText="1"/>
    </xf>
    <xf numFmtId="0" fontId="35" fillId="37" borderId="43" xfId="1" applyFont="1" applyFill="1" applyBorder="1" applyAlignment="1">
      <alignment horizontal="left"/>
    </xf>
    <xf numFmtId="0" fontId="35" fillId="37" borderId="79" xfId="1" applyFont="1" applyFill="1" applyBorder="1" applyAlignment="1">
      <alignment horizontal="left" wrapText="1"/>
    </xf>
    <xf numFmtId="1" fontId="35" fillId="37" borderId="80" xfId="1" applyNumberFormat="1" applyFont="1" applyFill="1" applyBorder="1" applyAlignment="1">
      <alignment horizontal="center" wrapText="1"/>
    </xf>
    <xf numFmtId="9" fontId="35" fillId="37" borderId="22" xfId="1832" applyFont="1" applyFill="1" applyBorder="1" applyAlignment="1">
      <alignment horizontal="center" wrapText="1"/>
    </xf>
    <xf numFmtId="0" fontId="1" fillId="0" borderId="68" xfId="1" applyBorder="1"/>
    <xf numFmtId="167" fontId="1" fillId="0" borderId="26" xfId="1" applyNumberFormat="1" applyBorder="1" applyAlignment="1">
      <alignment horizontal="right"/>
    </xf>
    <xf numFmtId="167" fontId="1" fillId="0" borderId="23" xfId="1" applyNumberFormat="1" applyBorder="1" applyAlignment="1">
      <alignment horizontal="right"/>
    </xf>
    <xf numFmtId="0" fontId="1" fillId="0" borderId="81" xfId="1" applyBorder="1"/>
    <xf numFmtId="9" fontId="0" fillId="0" borderId="30" xfId="1832" applyFont="1" applyFill="1" applyBorder="1" applyAlignment="1">
      <alignment horizontal="right"/>
    </xf>
    <xf numFmtId="9" fontId="0" fillId="0" borderId="31" xfId="1832" applyFont="1" applyBorder="1" applyAlignment="1">
      <alignment horizontal="right"/>
    </xf>
    <xf numFmtId="9" fontId="0" fillId="0" borderId="1" xfId="1832" applyFont="1" applyBorder="1" applyAlignment="1">
      <alignment horizontal="right"/>
    </xf>
    <xf numFmtId="9" fontId="0" fillId="0" borderId="34" xfId="1832" applyFont="1" applyBorder="1" applyAlignment="1">
      <alignment horizontal="right"/>
    </xf>
    <xf numFmtId="9" fontId="0" fillId="0" borderId="32" xfId="1832" applyFont="1" applyBorder="1" applyAlignment="1">
      <alignment horizontal="right"/>
    </xf>
    <xf numFmtId="0" fontId="1" fillId="0" borderId="82" xfId="1" applyBorder="1"/>
    <xf numFmtId="167" fontId="1" fillId="0" borderId="72" xfId="1" applyNumberFormat="1" applyBorder="1" applyAlignment="1">
      <alignment horizontal="right"/>
    </xf>
    <xf numFmtId="167" fontId="1" fillId="0" borderId="21" xfId="1" applyNumberFormat="1" applyBorder="1" applyAlignment="1">
      <alignment horizontal="right"/>
    </xf>
    <xf numFmtId="167" fontId="1" fillId="0" borderId="80" xfId="1" applyNumberFormat="1" applyBorder="1" applyAlignment="1">
      <alignment horizontal="right"/>
    </xf>
    <xf numFmtId="167" fontId="1" fillId="0" borderId="22" xfId="1" applyNumberFormat="1" applyBorder="1" applyAlignment="1">
      <alignment horizontal="right"/>
    </xf>
    <xf numFmtId="167" fontId="1" fillId="0" borderId="20" xfId="1" applyNumberFormat="1" applyBorder="1" applyAlignment="1">
      <alignment horizontal="right"/>
    </xf>
    <xf numFmtId="9" fontId="0" fillId="0" borderId="20" xfId="1832" applyFont="1" applyBorder="1" applyAlignment="1">
      <alignment horizontal="right"/>
    </xf>
    <xf numFmtId="9" fontId="0" fillId="0" borderId="21" xfId="1832" applyFont="1" applyBorder="1" applyAlignment="1">
      <alignment horizontal="right"/>
    </xf>
    <xf numFmtId="9" fontId="0" fillId="0" borderId="80" xfId="1832" applyFont="1" applyBorder="1" applyAlignment="1">
      <alignment horizontal="right"/>
    </xf>
    <xf numFmtId="9" fontId="0" fillId="0" borderId="22" xfId="1832" applyFont="1" applyBorder="1" applyAlignment="1">
      <alignment horizontal="right"/>
    </xf>
    <xf numFmtId="0" fontId="36" fillId="37" borderId="83" xfId="1" applyFont="1" applyFill="1" applyBorder="1" applyAlignment="1">
      <alignment wrapText="1"/>
    </xf>
    <xf numFmtId="167" fontId="35" fillId="40" borderId="16" xfId="1" applyNumberFormat="1" applyFont="1" applyFill="1" applyBorder="1" applyAlignment="1">
      <alignment horizontal="right"/>
    </xf>
    <xf numFmtId="167" fontId="35" fillId="40" borderId="24" xfId="1" applyNumberFormat="1" applyFont="1" applyFill="1" applyBorder="1" applyAlignment="1">
      <alignment horizontal="right"/>
    </xf>
    <xf numFmtId="9" fontId="35" fillId="37" borderId="16" xfId="1832" applyFont="1" applyFill="1" applyBorder="1" applyAlignment="1">
      <alignment horizontal="right"/>
    </xf>
    <xf numFmtId="0" fontId="35" fillId="37" borderId="79" xfId="1" applyFont="1" applyFill="1" applyBorder="1"/>
    <xf numFmtId="0" fontId="73" fillId="37" borderId="42" xfId="1" applyFont="1" applyFill="1" applyBorder="1" applyAlignment="1">
      <alignment horizontal="center"/>
    </xf>
    <xf numFmtId="0" fontId="1" fillId="37" borderId="4" xfId="1" applyFill="1" applyBorder="1" applyAlignment="1">
      <alignment horizontal="center"/>
    </xf>
    <xf numFmtId="9" fontId="1" fillId="0" borderId="19" xfId="1" applyNumberFormat="1" applyBorder="1"/>
    <xf numFmtId="9" fontId="1" fillId="0" borderId="3" xfId="1" applyNumberFormat="1" applyBorder="1"/>
    <xf numFmtId="165" fontId="1" fillId="0" borderId="45" xfId="1" applyNumberFormat="1" applyBorder="1"/>
    <xf numFmtId="9" fontId="1" fillId="0" borderId="39" xfId="1" applyNumberFormat="1" applyBorder="1"/>
    <xf numFmtId="0" fontId="1" fillId="0" borderId="39" xfId="1" applyBorder="1"/>
    <xf numFmtId="0" fontId="0" fillId="0" borderId="53" xfId="0" applyBorder="1" applyAlignment="1">
      <alignment horizontal="left" vertical="center"/>
    </xf>
    <xf numFmtId="3" fontId="0" fillId="0" borderId="0" xfId="3068" applyNumberFormat="1" applyFont="1" applyFill="1" applyAlignment="1">
      <alignment vertical="center"/>
    </xf>
    <xf numFmtId="3" fontId="0" fillId="0" borderId="0" xfId="3068" applyNumberFormat="1" applyFont="1" applyFill="1" applyAlignment="1">
      <alignment horizontal="right" vertical="center"/>
    </xf>
    <xf numFmtId="3" fontId="32" fillId="0" borderId="73" xfId="3068" applyNumberFormat="1" applyFont="1" applyFill="1" applyBorder="1" applyAlignment="1">
      <alignment vertical="center"/>
    </xf>
    <xf numFmtId="165" fontId="0" fillId="59" borderId="5" xfId="0" applyNumberFormat="1" applyFill="1" applyBorder="1" applyAlignment="1">
      <alignment vertical="center"/>
    </xf>
    <xf numFmtId="3" fontId="0" fillId="0" borderId="53" xfId="0" applyNumberFormat="1" applyBorder="1" applyAlignment="1">
      <alignment horizontal="right" vertical="center"/>
    </xf>
    <xf numFmtId="0" fontId="29" fillId="0" borderId="0" xfId="0" applyFont="1" applyFill="1" applyAlignment="1">
      <alignment horizontal="right"/>
    </xf>
    <xf numFmtId="0" fontId="30" fillId="40" borderId="84" xfId="1" applyFont="1" applyFill="1" applyBorder="1" applyAlignment="1">
      <alignment horizontal="center"/>
    </xf>
    <xf numFmtId="0" fontId="30" fillId="39" borderId="85" xfId="0" applyFont="1" applyFill="1" applyBorder="1" applyAlignment="1">
      <alignment horizontal="center"/>
    </xf>
    <xf numFmtId="165" fontId="29" fillId="0" borderId="0" xfId="0" applyNumberFormat="1" applyFont="1" applyFill="1" applyAlignment="1">
      <alignment horizontal="right" vertical="center"/>
    </xf>
    <xf numFmtId="0" fontId="0" fillId="0" borderId="0" xfId="0" applyFill="1"/>
    <xf numFmtId="0" fontId="0" fillId="0" borderId="0" xfId="0" applyFill="1" applyAlignment="1">
      <alignment vertical="center"/>
    </xf>
    <xf numFmtId="0" fontId="74" fillId="0" borderId="0" xfId="1" applyFont="1" applyFill="1"/>
    <xf numFmtId="0" fontId="25" fillId="38" borderId="0" xfId="1192" applyFill="1" applyAlignment="1" applyProtection="1"/>
    <xf numFmtId="0" fontId="25" fillId="0" borderId="0" xfId="1192" applyFill="1" applyBorder="1" applyAlignment="1" applyProtection="1"/>
    <xf numFmtId="14" fontId="0" fillId="38" borderId="0" xfId="0" applyNumberFormat="1" applyFill="1"/>
    <xf numFmtId="0" fontId="55" fillId="38" borderId="0" xfId="0" applyFont="1" applyFill="1" applyAlignment="1">
      <alignment horizontal="center" vertical="center" wrapText="1"/>
    </xf>
    <xf numFmtId="3" fontId="35" fillId="37" borderId="16" xfId="1" applyNumberFormat="1" applyFont="1" applyFill="1" applyBorder="1" applyAlignment="1">
      <alignment horizontal="center" vertical="center" wrapText="1"/>
    </xf>
    <xf numFmtId="3" fontId="35" fillId="37" borderId="17" xfId="1" applyNumberFormat="1" applyFont="1" applyFill="1" applyBorder="1" applyAlignment="1">
      <alignment horizontal="center" vertical="center" wrapText="1"/>
    </xf>
    <xf numFmtId="3" fontId="35" fillId="37" borderId="18" xfId="1" applyNumberFormat="1" applyFont="1" applyFill="1" applyBorder="1" applyAlignment="1">
      <alignment horizontal="center" vertical="center" wrapText="1"/>
    </xf>
    <xf numFmtId="0" fontId="36" fillId="37" borderId="16" xfId="1" applyFont="1" applyFill="1" applyBorder="1" applyAlignment="1">
      <alignment horizontal="center" vertical="center" wrapText="1"/>
    </xf>
    <xf numFmtId="0" fontId="36" fillId="37" borderId="17" xfId="1" applyFont="1" applyFill="1" applyBorder="1" applyAlignment="1">
      <alignment horizontal="center" vertical="center" wrapText="1"/>
    </xf>
    <xf numFmtId="0" fontId="36" fillId="37" borderId="18" xfId="1" applyFont="1" applyFill="1" applyBorder="1" applyAlignment="1">
      <alignment horizontal="center" vertical="center" wrapText="1"/>
    </xf>
    <xf numFmtId="167" fontId="35" fillId="40" borderId="35" xfId="1" applyNumberFormat="1" applyFont="1" applyFill="1" applyBorder="1" applyAlignment="1">
      <alignment horizontal="center"/>
    </xf>
    <xf numFmtId="167" fontId="35" fillId="40" borderId="37" xfId="1" applyNumberFormat="1" applyFont="1" applyFill="1" applyBorder="1" applyAlignment="1">
      <alignment horizontal="center"/>
    </xf>
    <xf numFmtId="167" fontId="35" fillId="40" borderId="36" xfId="1" applyNumberFormat="1" applyFont="1" applyFill="1" applyBorder="1" applyAlignment="1">
      <alignment horizontal="center"/>
    </xf>
    <xf numFmtId="9" fontId="35" fillId="37" borderId="35" xfId="1" applyNumberFormat="1" applyFont="1" applyFill="1" applyBorder="1" applyAlignment="1">
      <alignment horizontal="center"/>
    </xf>
    <xf numFmtId="9" fontId="35" fillId="37" borderId="37" xfId="1" applyNumberFormat="1" applyFont="1" applyFill="1" applyBorder="1" applyAlignment="1">
      <alignment horizontal="center"/>
    </xf>
    <xf numFmtId="9" fontId="35" fillId="37" borderId="36" xfId="1" applyNumberFormat="1" applyFont="1" applyFill="1" applyBorder="1" applyAlignment="1">
      <alignment horizontal="center"/>
    </xf>
    <xf numFmtId="0" fontId="72" fillId="0" borderId="0" xfId="2" applyFont="1" applyAlignment="1">
      <alignment vertical="center" wrapText="1"/>
    </xf>
    <xf numFmtId="0" fontId="72" fillId="0" borderId="0" xfId="2" applyFont="1" applyAlignment="1">
      <alignment vertical="center"/>
    </xf>
    <xf numFmtId="0" fontId="1" fillId="0" borderId="0" xfId="2" applyAlignment="1">
      <alignment vertical="center" wrapText="1"/>
    </xf>
    <xf numFmtId="0" fontId="32" fillId="0" borderId="53" xfId="0" applyFont="1" applyBorder="1" applyAlignment="1">
      <alignment horizontal="center" vertical="center"/>
    </xf>
    <xf numFmtId="0" fontId="32" fillId="0" borderId="29" xfId="0" applyFont="1" applyBorder="1" applyAlignment="1">
      <alignment horizontal="center" vertical="center"/>
    </xf>
    <xf numFmtId="0" fontId="32" fillId="0" borderId="34" xfId="0" applyFont="1" applyBorder="1" applyAlignment="1">
      <alignment horizontal="center" vertical="center"/>
    </xf>
    <xf numFmtId="0" fontId="32" fillId="0" borderId="73" xfId="0" applyFont="1" applyBorder="1" applyAlignment="1">
      <alignment horizontal="center" vertical="center"/>
    </xf>
    <xf numFmtId="0" fontId="32" fillId="0" borderId="33" xfId="0" applyFont="1" applyBorder="1" applyAlignment="1">
      <alignment horizontal="center" vertical="center"/>
    </xf>
    <xf numFmtId="0" fontId="0" fillId="0" borderId="65" xfId="0" applyBorder="1" applyAlignment="1">
      <alignment horizontal="center" vertical="center"/>
    </xf>
    <xf numFmtId="0" fontId="0" fillId="0" borderId="74" xfId="0" applyBorder="1" applyAlignment="1">
      <alignment horizontal="center" vertical="center"/>
    </xf>
    <xf numFmtId="0" fontId="0" fillId="0" borderId="29" xfId="0" applyBorder="1" applyAlignment="1">
      <alignment horizontal="center" vertical="center"/>
    </xf>
    <xf numFmtId="0" fontId="30" fillId="0" borderId="0" xfId="0" applyFont="1" applyAlignment="1">
      <alignment horizontal="left" vertical="center" wrapText="1"/>
    </xf>
  </cellXfs>
  <cellStyles count="3273">
    <cellStyle name="20% - Accent1" xfId="1214" builtinId="30" customBuiltin="1"/>
    <cellStyle name="20% - Accent1 2" xfId="5" xr:uid="{00000000-0005-0000-0000-000000000000}"/>
    <cellStyle name="20% - Accent1 2 2" xfId="6" xr:uid="{00000000-0005-0000-0000-000001000000}"/>
    <cellStyle name="20% - Accent1 2 2 2" xfId="7" xr:uid="{00000000-0005-0000-0000-000002000000}"/>
    <cellStyle name="20% - Accent1 3" xfId="8" xr:uid="{00000000-0005-0000-0000-000003000000}"/>
    <cellStyle name="20% - Accent1 3 2" xfId="9" xr:uid="{00000000-0005-0000-0000-000004000000}"/>
    <cellStyle name="20% - Accent1 4" xfId="10" xr:uid="{00000000-0005-0000-0000-000005000000}"/>
    <cellStyle name="20% - Accent1 4 2" xfId="11" xr:uid="{00000000-0005-0000-0000-000006000000}"/>
    <cellStyle name="20% - Accent1 5" xfId="12" xr:uid="{00000000-0005-0000-0000-000007000000}"/>
    <cellStyle name="20% - Accent1 5 2" xfId="13" xr:uid="{00000000-0005-0000-0000-000008000000}"/>
    <cellStyle name="20% - Accent1 6" xfId="14" xr:uid="{00000000-0005-0000-0000-000009000000}"/>
    <cellStyle name="20% - Accent1 6 2" xfId="15" xr:uid="{00000000-0005-0000-0000-00000A000000}"/>
    <cellStyle name="20% - Accent1 7" xfId="16" xr:uid="{00000000-0005-0000-0000-00000B000000}"/>
    <cellStyle name="20% - Accent1 7 2" xfId="17" xr:uid="{00000000-0005-0000-0000-00000C000000}"/>
    <cellStyle name="20% - Accent2" xfId="1217" builtinId="34" customBuiltin="1"/>
    <cellStyle name="20% - Accent2 2" xfId="18" xr:uid="{00000000-0005-0000-0000-00000D000000}"/>
    <cellStyle name="20% - Accent2 2 2" xfId="19" xr:uid="{00000000-0005-0000-0000-00000E000000}"/>
    <cellStyle name="20% - Accent2 2 2 2" xfId="20" xr:uid="{00000000-0005-0000-0000-00000F000000}"/>
    <cellStyle name="20% - Accent2 3" xfId="21" xr:uid="{00000000-0005-0000-0000-000010000000}"/>
    <cellStyle name="20% - Accent2 3 2" xfId="22" xr:uid="{00000000-0005-0000-0000-000011000000}"/>
    <cellStyle name="20% - Accent2 4" xfId="23" xr:uid="{00000000-0005-0000-0000-000012000000}"/>
    <cellStyle name="20% - Accent2 4 2" xfId="24" xr:uid="{00000000-0005-0000-0000-000013000000}"/>
    <cellStyle name="20% - Accent2 5" xfId="25" xr:uid="{00000000-0005-0000-0000-000014000000}"/>
    <cellStyle name="20% - Accent2 5 2" xfId="26" xr:uid="{00000000-0005-0000-0000-000015000000}"/>
    <cellStyle name="20% - Accent2 6" xfId="27" xr:uid="{00000000-0005-0000-0000-000016000000}"/>
    <cellStyle name="20% - Accent2 6 2" xfId="28" xr:uid="{00000000-0005-0000-0000-000017000000}"/>
    <cellStyle name="20% - Accent2 7" xfId="29" xr:uid="{00000000-0005-0000-0000-000018000000}"/>
    <cellStyle name="20% - Accent2 7 2" xfId="30" xr:uid="{00000000-0005-0000-0000-000019000000}"/>
    <cellStyle name="20% - Accent3" xfId="1220" builtinId="38" customBuiltin="1"/>
    <cellStyle name="20% - Accent3 2" xfId="31" xr:uid="{00000000-0005-0000-0000-00001A000000}"/>
    <cellStyle name="20% - Accent3 2 2" xfId="32" xr:uid="{00000000-0005-0000-0000-00001B000000}"/>
    <cellStyle name="20% - Accent3 2 2 2" xfId="33" xr:uid="{00000000-0005-0000-0000-00001C000000}"/>
    <cellStyle name="20% - Accent3 3" xfId="34" xr:uid="{00000000-0005-0000-0000-00001D000000}"/>
    <cellStyle name="20% - Accent3 3 2" xfId="35" xr:uid="{00000000-0005-0000-0000-00001E000000}"/>
    <cellStyle name="20% - Accent3 4" xfId="36" xr:uid="{00000000-0005-0000-0000-00001F000000}"/>
    <cellStyle name="20% - Accent3 4 2" xfId="37" xr:uid="{00000000-0005-0000-0000-000020000000}"/>
    <cellStyle name="20% - Accent3 5" xfId="38" xr:uid="{00000000-0005-0000-0000-000021000000}"/>
    <cellStyle name="20% - Accent3 5 2" xfId="39" xr:uid="{00000000-0005-0000-0000-000022000000}"/>
    <cellStyle name="20% - Accent3 6" xfId="40" xr:uid="{00000000-0005-0000-0000-000023000000}"/>
    <cellStyle name="20% - Accent3 6 2" xfId="41" xr:uid="{00000000-0005-0000-0000-000024000000}"/>
    <cellStyle name="20% - Accent3 7" xfId="42" xr:uid="{00000000-0005-0000-0000-000025000000}"/>
    <cellStyle name="20% - Accent3 7 2" xfId="43" xr:uid="{00000000-0005-0000-0000-000026000000}"/>
    <cellStyle name="20% - Accent4" xfId="1223" builtinId="42" customBuiltin="1"/>
    <cellStyle name="20% - Accent4 2" xfId="44" xr:uid="{00000000-0005-0000-0000-000027000000}"/>
    <cellStyle name="20% - Accent4 2 2" xfId="45" xr:uid="{00000000-0005-0000-0000-000028000000}"/>
    <cellStyle name="20% - Accent4 2 2 2" xfId="46" xr:uid="{00000000-0005-0000-0000-000029000000}"/>
    <cellStyle name="20% - Accent4 3" xfId="47" xr:uid="{00000000-0005-0000-0000-00002A000000}"/>
    <cellStyle name="20% - Accent4 3 2" xfId="48" xr:uid="{00000000-0005-0000-0000-00002B000000}"/>
    <cellStyle name="20% - Accent4 4" xfId="49" xr:uid="{00000000-0005-0000-0000-00002C000000}"/>
    <cellStyle name="20% - Accent4 4 2" xfId="50" xr:uid="{00000000-0005-0000-0000-00002D000000}"/>
    <cellStyle name="20% - Accent4 5" xfId="51" xr:uid="{00000000-0005-0000-0000-00002E000000}"/>
    <cellStyle name="20% - Accent4 5 2" xfId="52" xr:uid="{00000000-0005-0000-0000-00002F000000}"/>
    <cellStyle name="20% - Accent4 6" xfId="53" xr:uid="{00000000-0005-0000-0000-000030000000}"/>
    <cellStyle name="20% - Accent4 6 2" xfId="54" xr:uid="{00000000-0005-0000-0000-000031000000}"/>
    <cellStyle name="20% - Accent4 7" xfId="55" xr:uid="{00000000-0005-0000-0000-000032000000}"/>
    <cellStyle name="20% - Accent4 7 2" xfId="56" xr:uid="{00000000-0005-0000-0000-000033000000}"/>
    <cellStyle name="20% - Accent5" xfId="1226" builtinId="46" customBuiltin="1"/>
    <cellStyle name="20% - Accent5 2" xfId="57" xr:uid="{00000000-0005-0000-0000-000034000000}"/>
    <cellStyle name="20% - Accent5 2 2" xfId="58" xr:uid="{00000000-0005-0000-0000-000035000000}"/>
    <cellStyle name="20% - Accent5 2 2 2" xfId="59" xr:uid="{00000000-0005-0000-0000-000036000000}"/>
    <cellStyle name="20% - Accent5 3" xfId="60" xr:uid="{00000000-0005-0000-0000-000037000000}"/>
    <cellStyle name="20% - Accent5 3 2" xfId="61" xr:uid="{00000000-0005-0000-0000-000038000000}"/>
    <cellStyle name="20% - Accent5 4" xfId="62" xr:uid="{00000000-0005-0000-0000-000039000000}"/>
    <cellStyle name="20% - Accent5 4 2" xfId="63" xr:uid="{00000000-0005-0000-0000-00003A000000}"/>
    <cellStyle name="20% - Accent5 5" xfId="64" xr:uid="{00000000-0005-0000-0000-00003B000000}"/>
    <cellStyle name="20% - Accent5 5 2" xfId="65" xr:uid="{00000000-0005-0000-0000-00003C000000}"/>
    <cellStyle name="20% - Accent5 6" xfId="66" xr:uid="{00000000-0005-0000-0000-00003D000000}"/>
    <cellStyle name="20% - Accent5 6 2" xfId="67" xr:uid="{00000000-0005-0000-0000-00003E000000}"/>
    <cellStyle name="20% - Accent5 7" xfId="68" xr:uid="{00000000-0005-0000-0000-00003F000000}"/>
    <cellStyle name="20% - Accent5 7 2" xfId="69" xr:uid="{00000000-0005-0000-0000-000040000000}"/>
    <cellStyle name="20% - Accent6" xfId="1229" builtinId="50" customBuiltin="1"/>
    <cellStyle name="20% - Accent6 2" xfId="70" xr:uid="{00000000-0005-0000-0000-000041000000}"/>
    <cellStyle name="20% - Accent6 2 2" xfId="71" xr:uid="{00000000-0005-0000-0000-000042000000}"/>
    <cellStyle name="20% - Accent6 2 2 2" xfId="72" xr:uid="{00000000-0005-0000-0000-000043000000}"/>
    <cellStyle name="20% - Accent6 3" xfId="73" xr:uid="{00000000-0005-0000-0000-000044000000}"/>
    <cellStyle name="20% - Accent6 3 2" xfId="74" xr:uid="{00000000-0005-0000-0000-000045000000}"/>
    <cellStyle name="20% - Accent6 4" xfId="75" xr:uid="{00000000-0005-0000-0000-000046000000}"/>
    <cellStyle name="20% - Accent6 4 2" xfId="76" xr:uid="{00000000-0005-0000-0000-000047000000}"/>
    <cellStyle name="20% - Accent6 5" xfId="77" xr:uid="{00000000-0005-0000-0000-000048000000}"/>
    <cellStyle name="20% - Accent6 5 2" xfId="78" xr:uid="{00000000-0005-0000-0000-000049000000}"/>
    <cellStyle name="20% - Accent6 6" xfId="79" xr:uid="{00000000-0005-0000-0000-00004A000000}"/>
    <cellStyle name="20% - Accent6 6 2" xfId="80" xr:uid="{00000000-0005-0000-0000-00004B000000}"/>
    <cellStyle name="20% - Accent6 7" xfId="81" xr:uid="{00000000-0005-0000-0000-00004C000000}"/>
    <cellStyle name="20% - Accent6 7 2" xfId="82" xr:uid="{00000000-0005-0000-0000-00004D000000}"/>
    <cellStyle name="40% - Accent1" xfId="1215" builtinId="31" customBuiltin="1"/>
    <cellStyle name="40% - Accent1 2" xfId="83" xr:uid="{00000000-0005-0000-0000-00004E000000}"/>
    <cellStyle name="40% - Accent1 2 2" xfId="84" xr:uid="{00000000-0005-0000-0000-00004F000000}"/>
    <cellStyle name="40% - Accent1 2 2 2" xfId="85" xr:uid="{00000000-0005-0000-0000-000050000000}"/>
    <cellStyle name="40% - Accent1 3" xfId="86" xr:uid="{00000000-0005-0000-0000-000051000000}"/>
    <cellStyle name="40% - Accent1 3 2" xfId="87" xr:uid="{00000000-0005-0000-0000-000052000000}"/>
    <cellStyle name="40% - Accent1 4" xfId="88" xr:uid="{00000000-0005-0000-0000-000053000000}"/>
    <cellStyle name="40% - Accent1 4 2" xfId="89" xr:uid="{00000000-0005-0000-0000-000054000000}"/>
    <cellStyle name="40% - Accent1 5" xfId="90" xr:uid="{00000000-0005-0000-0000-000055000000}"/>
    <cellStyle name="40% - Accent1 5 2" xfId="91" xr:uid="{00000000-0005-0000-0000-000056000000}"/>
    <cellStyle name="40% - Accent1 6" xfId="92" xr:uid="{00000000-0005-0000-0000-000057000000}"/>
    <cellStyle name="40% - Accent1 6 2" xfId="93" xr:uid="{00000000-0005-0000-0000-000058000000}"/>
    <cellStyle name="40% - Accent1 7" xfId="94" xr:uid="{00000000-0005-0000-0000-000059000000}"/>
    <cellStyle name="40% - Accent1 7 2" xfId="95" xr:uid="{00000000-0005-0000-0000-00005A000000}"/>
    <cellStyle name="40% - Accent2" xfId="1218" builtinId="35" customBuiltin="1"/>
    <cellStyle name="40% - Accent2 2" xfId="96" xr:uid="{00000000-0005-0000-0000-00005B000000}"/>
    <cellStyle name="40% - Accent2 2 2" xfId="97" xr:uid="{00000000-0005-0000-0000-00005C000000}"/>
    <cellStyle name="40% - Accent2 2 2 2" xfId="98" xr:uid="{00000000-0005-0000-0000-00005D000000}"/>
    <cellStyle name="40% - Accent2 3" xfId="99" xr:uid="{00000000-0005-0000-0000-00005E000000}"/>
    <cellStyle name="40% - Accent2 3 2" xfId="100" xr:uid="{00000000-0005-0000-0000-00005F000000}"/>
    <cellStyle name="40% - Accent2 4" xfId="101" xr:uid="{00000000-0005-0000-0000-000060000000}"/>
    <cellStyle name="40% - Accent2 4 2" xfId="102" xr:uid="{00000000-0005-0000-0000-000061000000}"/>
    <cellStyle name="40% - Accent2 5" xfId="103" xr:uid="{00000000-0005-0000-0000-000062000000}"/>
    <cellStyle name="40% - Accent2 5 2" xfId="104" xr:uid="{00000000-0005-0000-0000-000063000000}"/>
    <cellStyle name="40% - Accent2 6" xfId="105" xr:uid="{00000000-0005-0000-0000-000064000000}"/>
    <cellStyle name="40% - Accent2 6 2" xfId="106" xr:uid="{00000000-0005-0000-0000-000065000000}"/>
    <cellStyle name="40% - Accent2 7" xfId="107" xr:uid="{00000000-0005-0000-0000-000066000000}"/>
    <cellStyle name="40% - Accent2 7 2" xfId="108" xr:uid="{00000000-0005-0000-0000-000067000000}"/>
    <cellStyle name="40% - Accent3" xfId="1221" builtinId="39" customBuiltin="1"/>
    <cellStyle name="40% - Accent3 2" xfId="109" xr:uid="{00000000-0005-0000-0000-000068000000}"/>
    <cellStyle name="40% - Accent3 2 2" xfId="110" xr:uid="{00000000-0005-0000-0000-000069000000}"/>
    <cellStyle name="40% - Accent3 2 2 2" xfId="111" xr:uid="{00000000-0005-0000-0000-00006A000000}"/>
    <cellStyle name="40% - Accent3 3" xfId="112" xr:uid="{00000000-0005-0000-0000-00006B000000}"/>
    <cellStyle name="40% - Accent3 3 2" xfId="113" xr:uid="{00000000-0005-0000-0000-00006C000000}"/>
    <cellStyle name="40% - Accent3 4" xfId="114" xr:uid="{00000000-0005-0000-0000-00006D000000}"/>
    <cellStyle name="40% - Accent3 4 2" xfId="115" xr:uid="{00000000-0005-0000-0000-00006E000000}"/>
    <cellStyle name="40% - Accent3 5" xfId="116" xr:uid="{00000000-0005-0000-0000-00006F000000}"/>
    <cellStyle name="40% - Accent3 5 2" xfId="117" xr:uid="{00000000-0005-0000-0000-000070000000}"/>
    <cellStyle name="40% - Accent3 6" xfId="118" xr:uid="{00000000-0005-0000-0000-000071000000}"/>
    <cellStyle name="40% - Accent3 6 2" xfId="119" xr:uid="{00000000-0005-0000-0000-000072000000}"/>
    <cellStyle name="40% - Accent3 7" xfId="120" xr:uid="{00000000-0005-0000-0000-000073000000}"/>
    <cellStyle name="40% - Accent3 7 2" xfId="121" xr:uid="{00000000-0005-0000-0000-000074000000}"/>
    <cellStyle name="40% - Accent4" xfId="1224" builtinId="43" customBuiltin="1"/>
    <cellStyle name="40% - Accent4 2" xfId="122" xr:uid="{00000000-0005-0000-0000-000075000000}"/>
    <cellStyle name="40% - Accent4 2 2" xfId="123" xr:uid="{00000000-0005-0000-0000-000076000000}"/>
    <cellStyle name="40% - Accent4 2 2 2" xfId="124" xr:uid="{00000000-0005-0000-0000-000077000000}"/>
    <cellStyle name="40% - Accent4 3" xfId="125" xr:uid="{00000000-0005-0000-0000-000078000000}"/>
    <cellStyle name="40% - Accent4 3 2" xfId="126" xr:uid="{00000000-0005-0000-0000-000079000000}"/>
    <cellStyle name="40% - Accent4 4" xfId="127" xr:uid="{00000000-0005-0000-0000-00007A000000}"/>
    <cellStyle name="40% - Accent4 4 2" xfId="128" xr:uid="{00000000-0005-0000-0000-00007B000000}"/>
    <cellStyle name="40% - Accent4 5" xfId="129" xr:uid="{00000000-0005-0000-0000-00007C000000}"/>
    <cellStyle name="40% - Accent4 5 2" xfId="130" xr:uid="{00000000-0005-0000-0000-00007D000000}"/>
    <cellStyle name="40% - Accent4 6" xfId="131" xr:uid="{00000000-0005-0000-0000-00007E000000}"/>
    <cellStyle name="40% - Accent4 6 2" xfId="132" xr:uid="{00000000-0005-0000-0000-00007F000000}"/>
    <cellStyle name="40% - Accent4 7" xfId="133" xr:uid="{00000000-0005-0000-0000-000080000000}"/>
    <cellStyle name="40% - Accent4 7 2" xfId="134" xr:uid="{00000000-0005-0000-0000-000081000000}"/>
    <cellStyle name="40% - Accent5" xfId="1227" builtinId="47" customBuiltin="1"/>
    <cellStyle name="40% - Accent5 2" xfId="135" xr:uid="{00000000-0005-0000-0000-000082000000}"/>
    <cellStyle name="40% - Accent5 2 2" xfId="136" xr:uid="{00000000-0005-0000-0000-000083000000}"/>
    <cellStyle name="40% - Accent5 2 2 2" xfId="137" xr:uid="{00000000-0005-0000-0000-000084000000}"/>
    <cellStyle name="40% - Accent5 3" xfId="138" xr:uid="{00000000-0005-0000-0000-000085000000}"/>
    <cellStyle name="40% - Accent5 3 2" xfId="139" xr:uid="{00000000-0005-0000-0000-000086000000}"/>
    <cellStyle name="40% - Accent5 4" xfId="140" xr:uid="{00000000-0005-0000-0000-000087000000}"/>
    <cellStyle name="40% - Accent5 4 2" xfId="141" xr:uid="{00000000-0005-0000-0000-000088000000}"/>
    <cellStyle name="40% - Accent5 5" xfId="142" xr:uid="{00000000-0005-0000-0000-000089000000}"/>
    <cellStyle name="40% - Accent5 5 2" xfId="143" xr:uid="{00000000-0005-0000-0000-00008A000000}"/>
    <cellStyle name="40% - Accent5 6" xfId="144" xr:uid="{00000000-0005-0000-0000-00008B000000}"/>
    <cellStyle name="40% - Accent5 6 2" xfId="145" xr:uid="{00000000-0005-0000-0000-00008C000000}"/>
    <cellStyle name="40% - Accent5 7" xfId="146" xr:uid="{00000000-0005-0000-0000-00008D000000}"/>
    <cellStyle name="40% - Accent5 7 2" xfId="147" xr:uid="{00000000-0005-0000-0000-00008E000000}"/>
    <cellStyle name="40% - Accent6" xfId="1230" builtinId="51" customBuiltin="1"/>
    <cellStyle name="40% - Accent6 2" xfId="148" xr:uid="{00000000-0005-0000-0000-00008F000000}"/>
    <cellStyle name="40% - Accent6 2 2" xfId="149" xr:uid="{00000000-0005-0000-0000-000090000000}"/>
    <cellStyle name="40% - Accent6 2 2 2" xfId="150" xr:uid="{00000000-0005-0000-0000-000091000000}"/>
    <cellStyle name="40% - Accent6 3" xfId="151" xr:uid="{00000000-0005-0000-0000-000092000000}"/>
    <cellStyle name="40% - Accent6 3 2" xfId="152" xr:uid="{00000000-0005-0000-0000-000093000000}"/>
    <cellStyle name="40% - Accent6 4" xfId="153" xr:uid="{00000000-0005-0000-0000-000094000000}"/>
    <cellStyle name="40% - Accent6 4 2" xfId="154" xr:uid="{00000000-0005-0000-0000-000095000000}"/>
    <cellStyle name="40% - Accent6 5" xfId="155" xr:uid="{00000000-0005-0000-0000-000096000000}"/>
    <cellStyle name="40% - Accent6 5 2" xfId="156" xr:uid="{00000000-0005-0000-0000-000097000000}"/>
    <cellStyle name="40% - Accent6 6" xfId="157" xr:uid="{00000000-0005-0000-0000-000098000000}"/>
    <cellStyle name="40% - Accent6 6 2" xfId="158" xr:uid="{00000000-0005-0000-0000-000099000000}"/>
    <cellStyle name="40% - Accent6 7" xfId="159" xr:uid="{00000000-0005-0000-0000-00009A000000}"/>
    <cellStyle name="40% - Accent6 7 2" xfId="160" xr:uid="{00000000-0005-0000-0000-00009B000000}"/>
    <cellStyle name="60% - Accent1 2" xfId="161" xr:uid="{00000000-0005-0000-0000-00009C000000}"/>
    <cellStyle name="60% - Accent1 3" xfId="1869" xr:uid="{02B12C79-66DF-4AE5-927E-33B910047998}"/>
    <cellStyle name="60% - Accent2 2" xfId="162" xr:uid="{00000000-0005-0000-0000-00009D000000}"/>
    <cellStyle name="60% - Accent2 3" xfId="1870" xr:uid="{CD67B03F-EF1C-45E9-9A5C-55E32A32BACA}"/>
    <cellStyle name="60% - Accent3 2" xfId="163" xr:uid="{00000000-0005-0000-0000-00009E000000}"/>
    <cellStyle name="60% - Accent3 3" xfId="1871" xr:uid="{9712A4FB-E6E1-4DB3-95F8-E1D0C4A39132}"/>
    <cellStyle name="60% - Accent4 2" xfId="164" xr:uid="{00000000-0005-0000-0000-00009F000000}"/>
    <cellStyle name="60% - Accent4 3" xfId="1872" xr:uid="{36F0A95A-1351-4760-BB19-03192CA77D48}"/>
    <cellStyle name="60% - Accent5 2" xfId="165" xr:uid="{00000000-0005-0000-0000-0000A0000000}"/>
    <cellStyle name="60% - Accent5 3" xfId="1873" xr:uid="{CD519D74-758E-4E93-BCE6-3F2B7002CCAC}"/>
    <cellStyle name="60% - Accent6 2" xfId="166" xr:uid="{00000000-0005-0000-0000-0000A1000000}"/>
    <cellStyle name="60% - Accent6 3" xfId="1874" xr:uid="{9EC9C65E-ACCE-4908-8041-E6EE463CC684}"/>
    <cellStyle name="Accent1" xfId="1213" builtinId="29" customBuiltin="1"/>
    <cellStyle name="Accent1 2" xfId="167" xr:uid="{00000000-0005-0000-0000-0000A2000000}"/>
    <cellStyle name="Accent2" xfId="1216" builtinId="33" customBuiltin="1"/>
    <cellStyle name="Accent2 2" xfId="168" xr:uid="{00000000-0005-0000-0000-0000A3000000}"/>
    <cellStyle name="Accent3" xfId="1219" builtinId="37" customBuiltin="1"/>
    <cellStyle name="Accent3 2" xfId="169" xr:uid="{00000000-0005-0000-0000-0000A4000000}"/>
    <cellStyle name="Accent4" xfId="1222" builtinId="41" customBuiltin="1"/>
    <cellStyle name="Accent4 2" xfId="170" xr:uid="{00000000-0005-0000-0000-0000A5000000}"/>
    <cellStyle name="Accent5" xfId="1225" builtinId="45" customBuiltin="1"/>
    <cellStyle name="Accent5 2" xfId="171" xr:uid="{00000000-0005-0000-0000-0000A6000000}"/>
    <cellStyle name="Accent6" xfId="1228" builtinId="49" customBuiltin="1"/>
    <cellStyle name="Accent6 2" xfId="172" xr:uid="{00000000-0005-0000-0000-0000A7000000}"/>
    <cellStyle name="Bad" xfId="1203" builtinId="27" customBuiltin="1"/>
    <cellStyle name="Bad 2" xfId="173" xr:uid="{00000000-0005-0000-0000-0000A8000000}"/>
    <cellStyle name="Calculation" xfId="1206" builtinId="22" customBuiltin="1"/>
    <cellStyle name="Calculation 2" xfId="174" xr:uid="{00000000-0005-0000-0000-0000A9000000}"/>
    <cellStyle name="Check Cell" xfId="1208" builtinId="23" customBuiltin="1"/>
    <cellStyle name="Check Cell 2" xfId="175" xr:uid="{00000000-0005-0000-0000-0000AA000000}"/>
    <cellStyle name="Check Cell 2 2" xfId="3073" xr:uid="{7581F8FA-2F77-435C-B2EA-A41FBA980470}"/>
    <cellStyle name="Comma" xfId="3068" builtinId="3"/>
    <cellStyle name="Comma 10" xfId="1833" xr:uid="{BA417D34-0338-4758-ACD6-2843A11F3474}"/>
    <cellStyle name="Comma 11" xfId="2469" xr:uid="{CF439DD3-3A8A-4AAE-8784-FCA8D499033F}"/>
    <cellStyle name="Comma 12" xfId="3066" xr:uid="{49CA9005-2457-4E55-A995-E439A3B87C22}"/>
    <cellStyle name="Comma 2" xfId="176" xr:uid="{00000000-0005-0000-0000-0000AB000000}"/>
    <cellStyle name="Comma 2 2" xfId="177" xr:uid="{00000000-0005-0000-0000-0000AC000000}"/>
    <cellStyle name="Comma 2 2 2" xfId="1632" xr:uid="{8DEEFE8D-1B9A-4403-9E09-E361CBBA4743}"/>
    <cellStyle name="Comma 2 2 2 2" xfId="2272" xr:uid="{408232DF-E53D-4073-B361-CAE00722996C}"/>
    <cellStyle name="Comma 2 2 2 3" xfId="2869" xr:uid="{90C35C48-8001-46AD-A473-C20873BA357B}"/>
    <cellStyle name="Comma 2 2 3" xfId="1434" xr:uid="{B3023D1A-C0A8-49F6-91C0-9DE7B31F0A1B}"/>
    <cellStyle name="Comma 2 2 3 2" xfId="2074" xr:uid="{0C676F51-E701-4B4B-90B2-347905C32DAF}"/>
    <cellStyle name="Comma 2 2 3 3" xfId="2671" xr:uid="{674C24D5-FBA7-466B-9265-326A0FFBE107}"/>
    <cellStyle name="Comma 2 2 4" xfId="1232" xr:uid="{68899248-8946-4C7E-B7E1-F54F6B5849CD}"/>
    <cellStyle name="Comma 2 2 5" xfId="1876" xr:uid="{3DB3F8A5-EAAB-410D-8AAB-F714B6A5C10F}"/>
    <cellStyle name="Comma 2 2 6" xfId="2473" xr:uid="{3459133D-23FA-4221-A653-91EA8EDB9009}"/>
    <cellStyle name="Comma 2 2 7" xfId="3075" xr:uid="{78927060-A579-4CA7-8702-1FA66A10E85F}"/>
    <cellStyle name="Comma 2 3" xfId="178" xr:uid="{00000000-0005-0000-0000-0000AD000000}"/>
    <cellStyle name="Comma 2 3 2" xfId="1633" xr:uid="{EC19AC7B-EC94-4E95-8A19-BEC69DDD2468}"/>
    <cellStyle name="Comma 2 3 2 2" xfId="2273" xr:uid="{68B92A81-6766-4936-98CC-6C5FC1B04E25}"/>
    <cellStyle name="Comma 2 3 2 3" xfId="2870" xr:uid="{684ABFB5-CE20-4826-B404-E0CA24AD3823}"/>
    <cellStyle name="Comma 2 3 3" xfId="1435" xr:uid="{6FE61D1F-F41D-4CC5-A9D0-05272B75FD19}"/>
    <cellStyle name="Comma 2 3 3 2" xfId="2075" xr:uid="{96F6B6FA-076B-4114-B742-EF73BBDD83FB}"/>
    <cellStyle name="Comma 2 3 3 3" xfId="2672" xr:uid="{7DCEF60E-C92A-4FB9-BCB4-3D846EBA389B}"/>
    <cellStyle name="Comma 2 3 4" xfId="1233" xr:uid="{FD69FB30-3F3B-48CE-B076-8B3E6C42CF55}"/>
    <cellStyle name="Comma 2 3 5" xfId="1877" xr:uid="{069E3E6F-E7F7-4C11-B355-9A747A8330DC}"/>
    <cellStyle name="Comma 2 3 6" xfId="2474" xr:uid="{74AF97E7-24B4-4092-9980-BD76A8D62A48}"/>
    <cellStyle name="Comma 2 3 7" xfId="3076" xr:uid="{BF6649A7-ACFF-4BC1-BC8D-64BCDBAB162A}"/>
    <cellStyle name="Comma 2 4" xfId="1631" xr:uid="{D2197F72-CE3D-4ACE-B8B4-81516AA8117A}"/>
    <cellStyle name="Comma 2 4 2" xfId="2271" xr:uid="{ED876722-9A23-4D74-9894-1DB5BC3DEF95}"/>
    <cellStyle name="Comma 2 4 3" xfId="2868" xr:uid="{8201F255-C8D3-4BAA-AEE5-F273DE528051}"/>
    <cellStyle name="Comma 2 5" xfId="1433" xr:uid="{D8EF2710-DAA3-4CF2-9276-2DB4177E9C88}"/>
    <cellStyle name="Comma 2 5 2" xfId="2073" xr:uid="{3D5AD40C-6522-4BF2-BF41-C3EB33B613AD}"/>
    <cellStyle name="Comma 2 5 3" xfId="2670" xr:uid="{B28819CC-36C2-4B02-B96F-73D10D5876E9}"/>
    <cellStyle name="Comma 2 6" xfId="1231" xr:uid="{410B64C6-FFC7-4C9B-AA1C-E355DE01ECF3}"/>
    <cellStyle name="Comma 2 7" xfId="1875" xr:uid="{918FC5CB-39CD-43E4-8C84-B7D7BB0F27D5}"/>
    <cellStyle name="Comma 2 8" xfId="2472" xr:uid="{55B093DC-582D-4848-8CAF-3A3FDA966A39}"/>
    <cellStyle name="Comma 2 9" xfId="3074" xr:uid="{A821281D-7944-4B42-B221-D46C6368C98D}"/>
    <cellStyle name="Comma 3" xfId="179" xr:uid="{00000000-0005-0000-0000-0000AE000000}"/>
    <cellStyle name="Comma 3 2" xfId="180" xr:uid="{00000000-0005-0000-0000-0000AF000000}"/>
    <cellStyle name="Comma 3 2 2" xfId="1635" xr:uid="{176A4A58-FCF0-4565-8DA8-1A754690FF91}"/>
    <cellStyle name="Comma 3 2 2 2" xfId="2275" xr:uid="{2AC096C6-98DA-468D-936C-CDC4CA7B0BF4}"/>
    <cellStyle name="Comma 3 2 2 3" xfId="2872" xr:uid="{99C119F9-D1BD-4204-9B16-F645A6EB00F2}"/>
    <cellStyle name="Comma 3 2 3" xfId="1437" xr:uid="{A720AFE6-FD0B-432C-AA88-763B18922B63}"/>
    <cellStyle name="Comma 3 2 3 2" xfId="2077" xr:uid="{7FD17352-509D-4578-9107-AFDDFA2CC724}"/>
    <cellStyle name="Comma 3 2 3 3" xfId="2674" xr:uid="{4DC5992B-AC0F-47DF-A088-A0BD97C64B87}"/>
    <cellStyle name="Comma 3 2 4" xfId="1235" xr:uid="{D72FBDAE-00EF-423E-A6D3-DDD1F0E79FF6}"/>
    <cellStyle name="Comma 3 2 5" xfId="1879" xr:uid="{6C890E6E-BD93-44C9-8783-9222E21CA78C}"/>
    <cellStyle name="Comma 3 2 6" xfId="2476" xr:uid="{5A32D8BD-0642-46B6-8248-F75E830F57FC}"/>
    <cellStyle name="Comma 3 2 7" xfId="3078" xr:uid="{849CA207-23A1-4C87-A64C-CEC70BD8CC21}"/>
    <cellStyle name="Comma 3 3" xfId="1634" xr:uid="{3AD07D69-ACFF-4926-97C3-51B5321C0900}"/>
    <cellStyle name="Comma 3 3 2" xfId="2274" xr:uid="{B6A375F5-C285-4386-9C64-873A2D929FAE}"/>
    <cellStyle name="Comma 3 3 3" xfId="2871" xr:uid="{AE195498-C084-4917-A7BE-9A6DF7BE33E2}"/>
    <cellStyle name="Comma 3 4" xfId="1436" xr:uid="{ACB8B0BB-2036-4881-BAF7-265B57471CB7}"/>
    <cellStyle name="Comma 3 4 2" xfId="2076" xr:uid="{4CEF14C8-A4E7-4CD7-A2C0-86815CA18266}"/>
    <cellStyle name="Comma 3 4 3" xfId="2673" xr:uid="{8C43B507-53F8-4472-A2C4-B8F7DA9B0DFB}"/>
    <cellStyle name="Comma 3 5" xfId="1234" xr:uid="{6150F6BF-C9A7-4DEF-92EC-38A29C817ED3}"/>
    <cellStyle name="Comma 3 6" xfId="1878" xr:uid="{2445ED04-FA81-493C-B14D-7FF186E63C19}"/>
    <cellStyle name="Comma 3 7" xfId="2475" xr:uid="{4788348A-E62F-4ABE-BBC3-831983797255}"/>
    <cellStyle name="Comma 3 8" xfId="3077" xr:uid="{CA469EDA-14F4-43F5-81A3-71DD007B7296}"/>
    <cellStyle name="Comma 4" xfId="181" xr:uid="{00000000-0005-0000-0000-0000B0000000}"/>
    <cellStyle name="Comma 4 2" xfId="182" xr:uid="{00000000-0005-0000-0000-0000B1000000}"/>
    <cellStyle name="Comma 4 2 2" xfId="183" xr:uid="{00000000-0005-0000-0000-0000B2000000}"/>
    <cellStyle name="Comma 4 2 2 2" xfId="1638" xr:uid="{230B1229-EE1E-47A9-BF3B-4B193804B3EA}"/>
    <cellStyle name="Comma 4 2 2 2 2" xfId="2278" xr:uid="{C527351F-CF1C-404E-9A7B-44F743CE7913}"/>
    <cellStyle name="Comma 4 2 2 2 3" xfId="2875" xr:uid="{8F17BAD3-E743-4F9F-B323-60B5EB46A2A4}"/>
    <cellStyle name="Comma 4 2 2 3" xfId="1440" xr:uid="{F0C9D773-E0E3-4CAA-9B54-A98B4EEBC64C}"/>
    <cellStyle name="Comma 4 2 2 3 2" xfId="2080" xr:uid="{46E1D745-E370-4C23-BBB8-EDC9625AC619}"/>
    <cellStyle name="Comma 4 2 2 3 3" xfId="2677" xr:uid="{61CBD7E8-4E1D-48A2-B15E-0E16188801AE}"/>
    <cellStyle name="Comma 4 2 2 4" xfId="1238" xr:uid="{57589C1D-1D8D-40B9-8AA6-21531093B929}"/>
    <cellStyle name="Comma 4 2 2 5" xfId="1882" xr:uid="{6A2FCD6B-A231-4B2A-88C6-57BC60D81B6B}"/>
    <cellStyle name="Comma 4 2 2 6" xfId="2479" xr:uid="{1C17430D-8934-4CEA-984C-6E2042A71FA2}"/>
    <cellStyle name="Comma 4 2 2 7" xfId="3081" xr:uid="{B8D0EF2B-4F40-4306-BBE4-A33BDFDE7327}"/>
    <cellStyle name="Comma 4 2 3" xfId="1637" xr:uid="{59E6492D-589F-4829-8C9A-4113FE08DB34}"/>
    <cellStyle name="Comma 4 2 3 2" xfId="2277" xr:uid="{F6180749-AC41-433E-A63E-AB6B6C91BF93}"/>
    <cellStyle name="Comma 4 2 3 3" xfId="2874" xr:uid="{3165F6AF-5B0D-4774-88E2-D9456484E3C2}"/>
    <cellStyle name="Comma 4 2 4" xfId="1439" xr:uid="{810A1574-2D2E-4F50-B037-C489990F4DE9}"/>
    <cellStyle name="Comma 4 2 4 2" xfId="2079" xr:uid="{EEB12064-2C81-4866-B028-E407D236736F}"/>
    <cellStyle name="Comma 4 2 4 3" xfId="2676" xr:uid="{20D094E7-5983-49DC-B3A0-D7162ECF5B63}"/>
    <cellStyle name="Comma 4 2 5" xfId="1237" xr:uid="{8750B38D-311F-4D0D-BD71-5D15E0CDF27F}"/>
    <cellStyle name="Comma 4 2 6" xfId="1881" xr:uid="{E4AD5A73-C4D3-419F-846F-1A2913790BF7}"/>
    <cellStyle name="Comma 4 2 7" xfId="2478" xr:uid="{C2056E1C-5EAF-4ED8-8C0F-41222715CAA7}"/>
    <cellStyle name="Comma 4 2 8" xfId="3080" xr:uid="{38A9EFFF-3287-4499-A931-519AE4489ED7}"/>
    <cellStyle name="Comma 4 3" xfId="184" xr:uid="{00000000-0005-0000-0000-0000B3000000}"/>
    <cellStyle name="Comma 4 3 2" xfId="1639" xr:uid="{EC8241B7-3651-4012-B78A-C42BA93EEED4}"/>
    <cellStyle name="Comma 4 3 2 2" xfId="2279" xr:uid="{55FD0AA2-E0E3-480E-A18D-4CE8FE33C966}"/>
    <cellStyle name="Comma 4 3 2 3" xfId="2876" xr:uid="{1D4668DA-D52E-423D-9779-5BD36E160500}"/>
    <cellStyle name="Comma 4 3 3" xfId="1441" xr:uid="{409781DD-C5F0-4E80-8D88-A43E461FDC6F}"/>
    <cellStyle name="Comma 4 3 3 2" xfId="2081" xr:uid="{20ED2F79-426B-4FFB-90D0-BCA30CB21C0A}"/>
    <cellStyle name="Comma 4 3 3 3" xfId="2678" xr:uid="{E7040C1A-8466-4EE0-B8DC-C017E0731446}"/>
    <cellStyle name="Comma 4 3 4" xfId="1239" xr:uid="{FCB60067-7786-4C57-A1EB-7982022D545E}"/>
    <cellStyle name="Comma 4 3 5" xfId="1883" xr:uid="{6F27B26E-7637-4FC3-ABE0-658B097BD2E3}"/>
    <cellStyle name="Comma 4 3 6" xfId="2480" xr:uid="{BAAF7910-A580-4F3F-957C-0E0B4334AFC5}"/>
    <cellStyle name="Comma 4 3 7" xfId="3082" xr:uid="{9AEE7050-55DC-4CCF-9908-02E6AE324570}"/>
    <cellStyle name="Comma 4 4" xfId="1636" xr:uid="{73F8CA5E-3471-4B31-91F5-EA3B4010F554}"/>
    <cellStyle name="Comma 4 4 2" xfId="2276" xr:uid="{5F716966-FCF6-4BCB-9EAC-A1D094D9A6B8}"/>
    <cellStyle name="Comma 4 4 3" xfId="2873" xr:uid="{D96DB91B-CB05-41E9-BA08-8060E2E1104C}"/>
    <cellStyle name="Comma 4 5" xfId="1438" xr:uid="{C75716F0-D6C7-4FC2-9D58-172CBA66E504}"/>
    <cellStyle name="Comma 4 5 2" xfId="2078" xr:uid="{B9926B92-3138-4C6D-9A7C-DB4746358AD7}"/>
    <cellStyle name="Comma 4 5 3" xfId="2675" xr:uid="{F4D6DD3A-62F5-4396-8B13-FBD97618F193}"/>
    <cellStyle name="Comma 4 6" xfId="1236" xr:uid="{3FAB8662-52E4-4C49-B095-65F290CF2D7D}"/>
    <cellStyle name="Comma 4 7" xfId="1880" xr:uid="{E4287106-1091-4888-AA15-26B2F2A05A72}"/>
    <cellStyle name="Comma 4 8" xfId="2477" xr:uid="{4A202D1C-A7EF-4F38-A00A-1E6F82552336}"/>
    <cellStyle name="Comma 4 9" xfId="3079" xr:uid="{02722224-4154-4991-9154-4AC4D7FFA084}"/>
    <cellStyle name="Comma 5" xfId="185" xr:uid="{00000000-0005-0000-0000-0000B4000000}"/>
    <cellStyle name="Comma 5 2" xfId="186" xr:uid="{00000000-0005-0000-0000-0000B5000000}"/>
    <cellStyle name="Comma 5 2 2" xfId="1641" xr:uid="{816AC2F6-3E5D-467E-8EEB-F61A765E18A1}"/>
    <cellStyle name="Comma 5 2 2 2" xfId="2281" xr:uid="{E3AB1614-0B70-4997-97DF-CA60F5BE55BD}"/>
    <cellStyle name="Comma 5 2 2 3" xfId="2878" xr:uid="{70E6C90B-C2CA-4A02-9AE2-ED54AC107C18}"/>
    <cellStyle name="Comma 5 2 3" xfId="1443" xr:uid="{E760BE19-294B-400A-A648-A3C5B61F938D}"/>
    <cellStyle name="Comma 5 2 3 2" xfId="2083" xr:uid="{DEB4135F-1A19-47AA-9BAE-941CCB3E162C}"/>
    <cellStyle name="Comma 5 2 3 3" xfId="2680" xr:uid="{4CC09303-C67A-4E97-A5C4-74A46722D79B}"/>
    <cellStyle name="Comma 5 2 4" xfId="1241" xr:uid="{CB914349-68F3-4C06-AC71-DBCE798876F9}"/>
    <cellStyle name="Comma 5 2 5" xfId="1885" xr:uid="{9F22AEF7-9FC3-4E93-8A7B-B8601CD7B147}"/>
    <cellStyle name="Comma 5 2 6" xfId="2482" xr:uid="{72F605C3-6B13-4685-B471-AAE548603256}"/>
    <cellStyle name="Comma 5 2 7" xfId="3084" xr:uid="{4A0D860D-642C-4021-BBC1-3E907CF8AFC8}"/>
    <cellStyle name="Comma 5 3" xfId="1640" xr:uid="{9D337BB2-7776-4C29-A92F-9B2E5FB9E3A3}"/>
    <cellStyle name="Comma 5 3 2" xfId="2280" xr:uid="{9AB80A7C-8B31-441C-A906-9214349AAE5B}"/>
    <cellStyle name="Comma 5 3 3" xfId="2877" xr:uid="{62E367E6-9ECB-4DC5-A9D2-28920BEF5497}"/>
    <cellStyle name="Comma 5 4" xfId="1442" xr:uid="{9FE0C0CD-37D0-4DA6-864E-C2AE75D21942}"/>
    <cellStyle name="Comma 5 4 2" xfId="2082" xr:uid="{DC27152D-BF04-4906-8A09-DE1CD6CF6B39}"/>
    <cellStyle name="Comma 5 4 3" xfId="2679" xr:uid="{A6B77649-4DF1-4195-9B28-9D4998068772}"/>
    <cellStyle name="Comma 5 5" xfId="1240" xr:uid="{84F6DFBF-7629-41D7-82B3-37E5B5BC14F6}"/>
    <cellStyle name="Comma 5 6" xfId="1884" xr:uid="{F9C55D56-AE7A-4408-A4D4-C65085E52B57}"/>
    <cellStyle name="Comma 5 7" xfId="2481" xr:uid="{01364682-65AC-401D-B433-B1441C557074}"/>
    <cellStyle name="Comma 5 8" xfId="3083" xr:uid="{CC7D9CCC-9617-4B16-8551-9EF4DB16C5F0}"/>
    <cellStyle name="Comma 6" xfId="187" xr:uid="{00000000-0005-0000-0000-0000B6000000}"/>
    <cellStyle name="Comma 6 2" xfId="1642" xr:uid="{730BABC9-938A-4206-9F10-784EE347BCDF}"/>
    <cellStyle name="Comma 6 2 2" xfId="2282" xr:uid="{6C6AB99B-05FC-41F7-BC3A-399281BD7DE1}"/>
    <cellStyle name="Comma 6 2 3" xfId="2879" xr:uid="{35C30D41-6B07-4F56-906B-2E2E19B38A4F}"/>
    <cellStyle name="Comma 6 3" xfId="1444" xr:uid="{FFE50589-1ACB-428F-8991-545D62BFBC38}"/>
    <cellStyle name="Comma 6 3 2" xfId="2084" xr:uid="{51B9E388-4099-4DBD-864B-5C1B184F6006}"/>
    <cellStyle name="Comma 6 3 3" xfId="2681" xr:uid="{0F389B18-B00C-457E-BD79-B18687A0B7C0}"/>
    <cellStyle name="Comma 6 4" xfId="1242" xr:uid="{B75CC38F-0A7E-4BE5-B83D-56C5AF6D18E8}"/>
    <cellStyle name="Comma 6 5" xfId="1886" xr:uid="{9398AA5D-7A5B-4B1E-AA23-088F5710B280}"/>
    <cellStyle name="Comma 6 6" xfId="2483" xr:uid="{44A9B859-C7DA-43A0-9B51-51F6F9B2FE2E}"/>
    <cellStyle name="Comma 6 7" xfId="3085" xr:uid="{F389D5B7-2ED9-4234-81DA-0C6447BB411B}"/>
    <cellStyle name="Comma 7" xfId="188" xr:uid="{00000000-0005-0000-0000-0000B7000000}"/>
    <cellStyle name="Comma 7 2" xfId="1643" xr:uid="{B4868C17-0F1B-44C2-8C38-F50299DC385A}"/>
    <cellStyle name="Comma 7 2 2" xfId="2283" xr:uid="{4F8C6E93-A61D-44A8-AF16-6B4B383BF97D}"/>
    <cellStyle name="Comma 7 2 3" xfId="2880" xr:uid="{E79D46AC-34C0-45B7-8FB7-59C0E966D1B0}"/>
    <cellStyle name="Comma 7 3" xfId="1445" xr:uid="{43A2C81B-32AD-4A4D-98BF-7E7F382C8021}"/>
    <cellStyle name="Comma 7 3 2" xfId="2085" xr:uid="{ECFC82AB-6D3C-4D85-8621-F403107781C6}"/>
    <cellStyle name="Comma 7 3 3" xfId="2682" xr:uid="{0E5BE9C2-1ADE-467B-B6CF-D61028AC107F}"/>
    <cellStyle name="Comma 7 4" xfId="1243" xr:uid="{C55F4B4D-8FAA-4217-9F09-7EA881EB0779}"/>
    <cellStyle name="Comma 7 5" xfId="1887" xr:uid="{51A9F137-B8E4-446F-BD76-8CFA4C7B10D1}"/>
    <cellStyle name="Comma 7 6" xfId="2484" xr:uid="{167A3D20-D729-4378-BCD9-7DE46C46B223}"/>
    <cellStyle name="Comma 7 7" xfId="3086" xr:uid="{F1BEADF6-BE2A-411F-AB2E-235836DE1597}"/>
    <cellStyle name="Comma 8" xfId="189" xr:uid="{00000000-0005-0000-0000-0000B8000000}"/>
    <cellStyle name="Comma 8 2" xfId="190" xr:uid="{00000000-0005-0000-0000-0000B9000000}"/>
    <cellStyle name="Comma 8 2 2" xfId="1645" xr:uid="{3175DF94-0417-4FB7-B543-68F6796BF1EA}"/>
    <cellStyle name="Comma 8 2 2 2" xfId="2285" xr:uid="{E1EF29FF-45F0-446B-8EAD-BD674D61409E}"/>
    <cellStyle name="Comma 8 2 2 3" xfId="2882" xr:uid="{DCEE3E0A-06F1-4225-AD12-78136CC0525B}"/>
    <cellStyle name="Comma 8 2 3" xfId="1447" xr:uid="{17394E1D-5B3B-4336-AED7-B98DB98474A5}"/>
    <cellStyle name="Comma 8 2 3 2" xfId="2087" xr:uid="{CD19FBF4-22C8-4413-A505-96DFB93616BC}"/>
    <cellStyle name="Comma 8 2 3 3" xfId="2684" xr:uid="{82EE7454-CB1D-4C15-84E2-376C69D3CBF9}"/>
    <cellStyle name="Comma 8 2 4" xfId="1245" xr:uid="{5C05A78C-C4B2-41C1-9D2A-BBE57E0E9A2A}"/>
    <cellStyle name="Comma 8 2 5" xfId="1889" xr:uid="{C3E0B53B-5942-426A-9FA0-236583752E04}"/>
    <cellStyle name="Comma 8 2 6" xfId="2486" xr:uid="{88DB1681-B8FC-4556-A912-F52A512E9D70}"/>
    <cellStyle name="Comma 8 2 7" xfId="3088" xr:uid="{7A9F6040-B88B-49D9-8CF1-2DC7CD087362}"/>
    <cellStyle name="Comma 8 3" xfId="1644" xr:uid="{B5FC62A7-F4FA-4AF0-AA2C-03EE9D3B23B4}"/>
    <cellStyle name="Comma 8 3 2" xfId="2284" xr:uid="{576D08A6-7A8E-41B4-8F43-4C4FC34B6FD7}"/>
    <cellStyle name="Comma 8 3 3" xfId="2881" xr:uid="{D073ECEC-3944-4FBB-8C1F-D14FA17225A6}"/>
    <cellStyle name="Comma 8 4" xfId="1446" xr:uid="{D104BDDC-A6EE-4055-B7C0-DB099F69FEAF}"/>
    <cellStyle name="Comma 8 4 2" xfId="2086" xr:uid="{6A4BE635-96A0-406B-B258-F4850DFAAC27}"/>
    <cellStyle name="Comma 8 4 3" xfId="2683" xr:uid="{0F9EA4B2-343D-4721-86F9-D024198579BB}"/>
    <cellStyle name="Comma 8 5" xfId="1244" xr:uid="{636C5FCA-8647-437F-9AB8-86C0E781A1CA}"/>
    <cellStyle name="Comma 8 6" xfId="1888" xr:uid="{EBAA4461-540D-48FB-8B03-11F6F755A2B9}"/>
    <cellStyle name="Comma 8 7" xfId="2485" xr:uid="{A5C7D341-3A4D-4CCA-BCDF-CC48B0218F70}"/>
    <cellStyle name="Comma 8 8" xfId="3087" xr:uid="{8939ADFA-E418-43A1-A502-B530D08B24EE}"/>
    <cellStyle name="Comma 9" xfId="1865" xr:uid="{63FC545A-BD95-4DB6-97A7-99BAB1455AEB}"/>
    <cellStyle name="Comma 9 2" xfId="2470" xr:uid="{CC844404-DA27-456F-9387-089C7684BF08}"/>
    <cellStyle name="Comma 9 3" xfId="3067" xr:uid="{38838401-4095-40B2-A063-3A2DAB446A29}"/>
    <cellStyle name="Currency 10" xfId="191" xr:uid="{00000000-0005-0000-0000-0000BA000000}"/>
    <cellStyle name="Currency 10 10" xfId="2487" xr:uid="{64E11CEE-F929-4975-BC45-106DB33E7C38}"/>
    <cellStyle name="Currency 10 11" xfId="3089" xr:uid="{A7A0FE0D-A9C1-42AD-8543-1F75791369A4}"/>
    <cellStyle name="Currency 10 2" xfId="192" xr:uid="{00000000-0005-0000-0000-0000BB000000}"/>
    <cellStyle name="Currency 10 2 10" xfId="3090" xr:uid="{6F96B4A6-0577-4B43-A83B-1A6136CD8A7F}"/>
    <cellStyle name="Currency 10 2 2" xfId="193" xr:uid="{00000000-0005-0000-0000-0000BC000000}"/>
    <cellStyle name="Currency 10 2 2 10" xfId="3091" xr:uid="{132B5E49-F132-4FD3-A153-478729636BE2}"/>
    <cellStyle name="Currency 10 2 2 2" xfId="194" xr:uid="{00000000-0005-0000-0000-0000BD000000}"/>
    <cellStyle name="Currency 10 2 2 2 2" xfId="195" xr:uid="{00000000-0005-0000-0000-0000BE000000}"/>
    <cellStyle name="Currency 10 2 2 2 2 2" xfId="1650" xr:uid="{03FB30B2-2DA3-494C-BB07-1D93EE2891D9}"/>
    <cellStyle name="Currency 10 2 2 2 2 2 2" xfId="2290" xr:uid="{FF76A810-1B63-4DD1-A1DA-044DF5434707}"/>
    <cellStyle name="Currency 10 2 2 2 2 2 3" xfId="2887" xr:uid="{B99603D6-5CD3-486E-814C-A662F673E171}"/>
    <cellStyle name="Currency 10 2 2 2 2 3" xfId="1452" xr:uid="{E0451DA0-1587-43B0-8A49-029F1EE6355B}"/>
    <cellStyle name="Currency 10 2 2 2 2 3 2" xfId="2092" xr:uid="{D6770FF5-14EB-4F82-99CB-86EDD1A3AA34}"/>
    <cellStyle name="Currency 10 2 2 2 2 3 3" xfId="2689" xr:uid="{39025249-AAF2-4172-90FF-4604D3E25BA7}"/>
    <cellStyle name="Currency 10 2 2 2 2 4" xfId="1250" xr:uid="{25A07335-4410-4E5D-B0F7-A1E2C2C3ED8B}"/>
    <cellStyle name="Currency 10 2 2 2 2 5" xfId="1894" xr:uid="{69B3CA6C-46DA-4BA1-9054-21CBD8536995}"/>
    <cellStyle name="Currency 10 2 2 2 2 6" xfId="2491" xr:uid="{EDCBEB03-1D14-4916-B728-BBFD3EF26067}"/>
    <cellStyle name="Currency 10 2 2 2 2 7" xfId="3093" xr:uid="{D18F26B7-5EDC-4C7F-95D9-7CD9B7F136EC}"/>
    <cellStyle name="Currency 10 2 2 2 3" xfId="196" xr:uid="{00000000-0005-0000-0000-0000BF000000}"/>
    <cellStyle name="Currency 10 2 2 2 3 2" xfId="1651" xr:uid="{7DEBB276-FE29-455E-BF8C-BA379C7B8492}"/>
    <cellStyle name="Currency 10 2 2 2 3 2 2" xfId="2291" xr:uid="{A87690F2-8EAB-4FBC-B57E-12E72B91A458}"/>
    <cellStyle name="Currency 10 2 2 2 3 2 3" xfId="2888" xr:uid="{6243F652-F86F-4F17-8B00-3FB48C353DDD}"/>
    <cellStyle name="Currency 10 2 2 2 3 3" xfId="1453" xr:uid="{C9E963D9-9AC3-4EF4-B9ED-060DEDE5D1E7}"/>
    <cellStyle name="Currency 10 2 2 2 3 3 2" xfId="2093" xr:uid="{CA3E1B30-42C8-47A1-91C9-6A506C72176B}"/>
    <cellStyle name="Currency 10 2 2 2 3 3 3" xfId="2690" xr:uid="{9A4C3DCB-89B1-4685-A18A-46CB12F9BE38}"/>
    <cellStyle name="Currency 10 2 2 2 3 4" xfId="1251" xr:uid="{9568EC36-436D-4056-B4BF-34B4AB6B979B}"/>
    <cellStyle name="Currency 10 2 2 2 3 5" xfId="1895" xr:uid="{07B14CD3-BE22-4164-9970-FDC8267A63C1}"/>
    <cellStyle name="Currency 10 2 2 2 3 6" xfId="2492" xr:uid="{52DCA493-9053-4B17-AACA-E507EB91AF3C}"/>
    <cellStyle name="Currency 10 2 2 2 3 7" xfId="3094" xr:uid="{5B0A2E14-3AF3-4EEA-8C38-CBA5657DA3D6}"/>
    <cellStyle name="Currency 10 2 2 2 4" xfId="1649" xr:uid="{B7F962F4-5938-439E-A9C9-5EE0DF3E1E1E}"/>
    <cellStyle name="Currency 10 2 2 2 4 2" xfId="2289" xr:uid="{885B20FF-B681-4755-9D13-484DF924B07F}"/>
    <cellStyle name="Currency 10 2 2 2 4 3" xfId="2886" xr:uid="{643CF3B9-E527-4AAA-A48C-4EE5353F6360}"/>
    <cellStyle name="Currency 10 2 2 2 5" xfId="1451" xr:uid="{65231F2C-4086-46E6-843B-4216465BA704}"/>
    <cellStyle name="Currency 10 2 2 2 5 2" xfId="2091" xr:uid="{4759BA4F-B42D-40A7-A407-D8B176CCE417}"/>
    <cellStyle name="Currency 10 2 2 2 5 3" xfId="2688" xr:uid="{0256192B-CF96-4F59-B2BF-ADF330A24C6A}"/>
    <cellStyle name="Currency 10 2 2 2 6" xfId="1249" xr:uid="{0F0B445D-086E-454F-90E4-F5691054C96C}"/>
    <cellStyle name="Currency 10 2 2 2 7" xfId="1893" xr:uid="{40F025FE-4DBA-4A96-95AC-D4D4853E91DF}"/>
    <cellStyle name="Currency 10 2 2 2 8" xfId="2490" xr:uid="{7AFA3137-3B74-487E-B3A6-C9F22DF28EE3}"/>
    <cellStyle name="Currency 10 2 2 2 9" xfId="3092" xr:uid="{F5CB3D01-DB45-4A0D-A7AD-1B09969F293D}"/>
    <cellStyle name="Currency 10 2 2 3" xfId="197" xr:uid="{00000000-0005-0000-0000-0000C0000000}"/>
    <cellStyle name="Currency 10 2 2 3 2" xfId="1652" xr:uid="{A529ACE0-9A93-4D42-AB92-624772C42C00}"/>
    <cellStyle name="Currency 10 2 2 3 2 2" xfId="2292" xr:uid="{10669C40-4D97-4A0E-964B-791A7A47FB2A}"/>
    <cellStyle name="Currency 10 2 2 3 2 3" xfId="2889" xr:uid="{35B74B11-3634-4A80-ADBA-7EED083A9267}"/>
    <cellStyle name="Currency 10 2 2 3 3" xfId="1454" xr:uid="{8C848ED7-714F-4537-85B3-438B816AF776}"/>
    <cellStyle name="Currency 10 2 2 3 3 2" xfId="2094" xr:uid="{D6824700-2F7D-4E08-9BEB-1D6EE5B48D7D}"/>
    <cellStyle name="Currency 10 2 2 3 3 3" xfId="2691" xr:uid="{F355010E-DA5F-427A-9AD3-E7E34828BAF2}"/>
    <cellStyle name="Currency 10 2 2 3 4" xfId="1252" xr:uid="{BDCDB5DF-9583-4B4F-B5DD-3C4145CAAC20}"/>
    <cellStyle name="Currency 10 2 2 3 5" xfId="1896" xr:uid="{3AE8AB25-84D1-4C9B-BAE1-AC9E35B26631}"/>
    <cellStyle name="Currency 10 2 2 3 6" xfId="2493" xr:uid="{6685F06E-A92A-4FCA-8056-CC1896F8AD78}"/>
    <cellStyle name="Currency 10 2 2 3 7" xfId="3095" xr:uid="{0EB84126-54DD-4C0F-814C-F3137FC86920}"/>
    <cellStyle name="Currency 10 2 2 4" xfId="198" xr:uid="{00000000-0005-0000-0000-0000C1000000}"/>
    <cellStyle name="Currency 10 2 2 4 2" xfId="1653" xr:uid="{A169342F-BA9A-4D08-A2F0-C07ED05F1B9E}"/>
    <cellStyle name="Currency 10 2 2 4 2 2" xfId="2293" xr:uid="{FD35945E-AB36-49BD-8DA2-D5E0E44C0785}"/>
    <cellStyle name="Currency 10 2 2 4 2 3" xfId="2890" xr:uid="{A26D5A4F-DE9C-4E83-91DB-1DE5A2BC9D43}"/>
    <cellStyle name="Currency 10 2 2 4 3" xfId="1455" xr:uid="{05B1023B-24C0-4389-A6F8-E2CE1EA8DA21}"/>
    <cellStyle name="Currency 10 2 2 4 3 2" xfId="2095" xr:uid="{E61891BC-9D06-4FA6-97FE-3EFFFB9FD8EB}"/>
    <cellStyle name="Currency 10 2 2 4 3 3" xfId="2692" xr:uid="{8526AADA-2EAA-46FC-B238-F22BE2366985}"/>
    <cellStyle name="Currency 10 2 2 4 4" xfId="1253" xr:uid="{85629CA2-74ED-4F8D-8A4D-03CD07285C3E}"/>
    <cellStyle name="Currency 10 2 2 4 5" xfId="1897" xr:uid="{5954BDE1-22CF-43C0-8B17-7C3FFC8A7290}"/>
    <cellStyle name="Currency 10 2 2 4 6" xfId="2494" xr:uid="{A5953F65-D7C8-4842-AEDD-DFE4B76A73BA}"/>
    <cellStyle name="Currency 10 2 2 4 7" xfId="3096" xr:uid="{9D429ECC-6A22-4C80-9C3E-5D61932DD171}"/>
    <cellStyle name="Currency 10 2 2 5" xfId="1648" xr:uid="{130874D1-DFD6-47CA-8240-EBA51279E244}"/>
    <cellStyle name="Currency 10 2 2 5 2" xfId="2288" xr:uid="{2AE8CA9C-A7AC-4C1A-B86A-871802B6FCEE}"/>
    <cellStyle name="Currency 10 2 2 5 3" xfId="2885" xr:uid="{9B3215C2-A877-4834-910F-E1506144C6E1}"/>
    <cellStyle name="Currency 10 2 2 6" xfId="1450" xr:uid="{F1B5E10B-F22A-4EA0-8A3C-CFE72350C4E0}"/>
    <cellStyle name="Currency 10 2 2 6 2" xfId="2090" xr:uid="{F8A98DCF-4EF1-435F-99BF-582029527469}"/>
    <cellStyle name="Currency 10 2 2 6 3" xfId="2687" xr:uid="{9550D5A0-530E-4598-956D-7AFE06811498}"/>
    <cellStyle name="Currency 10 2 2 7" xfId="1248" xr:uid="{D659119E-9D74-4B9F-B996-5A340F88817D}"/>
    <cellStyle name="Currency 10 2 2 8" xfId="1892" xr:uid="{47F310F3-C6A1-46BE-B0D2-400516903B9C}"/>
    <cellStyle name="Currency 10 2 2 9" xfId="2489" xr:uid="{9ED57346-C7B2-486B-AD1E-1A903277E4F9}"/>
    <cellStyle name="Currency 10 2 3" xfId="199" xr:uid="{00000000-0005-0000-0000-0000C2000000}"/>
    <cellStyle name="Currency 10 2 3 2" xfId="200" xr:uid="{00000000-0005-0000-0000-0000C3000000}"/>
    <cellStyle name="Currency 10 2 3 2 2" xfId="1655" xr:uid="{57B558A2-3D93-429B-9A0C-0A13DD64F0FA}"/>
    <cellStyle name="Currency 10 2 3 2 2 2" xfId="2295" xr:uid="{85CF08AA-AC64-4100-B5A9-65AD6A903E6D}"/>
    <cellStyle name="Currency 10 2 3 2 2 3" xfId="2892" xr:uid="{F1D1BA43-8E57-4D37-87C4-F01643E062FE}"/>
    <cellStyle name="Currency 10 2 3 2 3" xfId="1457" xr:uid="{4FEF8F87-8771-488E-B3FC-F4E8B7035443}"/>
    <cellStyle name="Currency 10 2 3 2 3 2" xfId="2097" xr:uid="{5006C09A-1197-4BFC-92ED-931B33DB3952}"/>
    <cellStyle name="Currency 10 2 3 2 3 3" xfId="2694" xr:uid="{9DE67503-D5B5-439B-8E05-7689B6FF8FDC}"/>
    <cellStyle name="Currency 10 2 3 2 4" xfId="1255" xr:uid="{4FCA91EA-18C2-4EF8-BC7D-5BA28E6B0D0C}"/>
    <cellStyle name="Currency 10 2 3 2 5" xfId="1899" xr:uid="{8DC49962-7FC0-4047-85B3-6AB40D2A0220}"/>
    <cellStyle name="Currency 10 2 3 2 6" xfId="2496" xr:uid="{E5F96A83-7DC0-4788-A35E-E1F5EE9EFC95}"/>
    <cellStyle name="Currency 10 2 3 2 7" xfId="3098" xr:uid="{F8AD8E2F-EF08-4B38-B446-0C349E40600A}"/>
    <cellStyle name="Currency 10 2 3 3" xfId="201" xr:uid="{00000000-0005-0000-0000-0000C4000000}"/>
    <cellStyle name="Currency 10 2 3 3 2" xfId="1656" xr:uid="{5280E033-9647-4DF2-A687-58598F62459D}"/>
    <cellStyle name="Currency 10 2 3 3 2 2" xfId="2296" xr:uid="{C4986B83-0015-45F9-BB03-1E75CC17EFB0}"/>
    <cellStyle name="Currency 10 2 3 3 2 3" xfId="2893" xr:uid="{48838CBE-5FDB-436B-B329-09DA25B47E28}"/>
    <cellStyle name="Currency 10 2 3 3 3" xfId="1458" xr:uid="{9D67DC58-A11F-4DD3-9C92-461A4F405577}"/>
    <cellStyle name="Currency 10 2 3 3 3 2" xfId="2098" xr:uid="{D14626C7-0BC4-4498-9E54-0DA9DE170917}"/>
    <cellStyle name="Currency 10 2 3 3 3 3" xfId="2695" xr:uid="{C9B103F0-9C0E-4C57-855E-323849F87E09}"/>
    <cellStyle name="Currency 10 2 3 3 4" xfId="1256" xr:uid="{35892BE2-6627-4A31-AFB2-F5A3CCC2F5D3}"/>
    <cellStyle name="Currency 10 2 3 3 5" xfId="1900" xr:uid="{4A9973A4-78F6-4111-AFF2-37296A45333B}"/>
    <cellStyle name="Currency 10 2 3 3 6" xfId="2497" xr:uid="{9E1B1C4C-C3CC-4C17-B6FF-AED47D262907}"/>
    <cellStyle name="Currency 10 2 3 3 7" xfId="3099" xr:uid="{747FF13B-5C0D-489A-A96A-B642280E03B8}"/>
    <cellStyle name="Currency 10 2 3 4" xfId="1654" xr:uid="{1051E356-90D3-467F-8CED-8D1AA785F808}"/>
    <cellStyle name="Currency 10 2 3 4 2" xfId="2294" xr:uid="{EF586E51-8491-4371-8CF0-62B351070C81}"/>
    <cellStyle name="Currency 10 2 3 4 3" xfId="2891" xr:uid="{BEE99D29-0916-4B1E-B058-FE1DBF07FD15}"/>
    <cellStyle name="Currency 10 2 3 5" xfId="1456" xr:uid="{57957E0B-D868-4BEA-87A5-1428A8A6CA63}"/>
    <cellStyle name="Currency 10 2 3 5 2" xfId="2096" xr:uid="{F05DF624-65EA-4914-AD15-6C49378F82DD}"/>
    <cellStyle name="Currency 10 2 3 5 3" xfId="2693" xr:uid="{72ADFC75-4726-476E-BD8A-3A8CC93C1019}"/>
    <cellStyle name="Currency 10 2 3 6" xfId="1254" xr:uid="{5D2BF3B6-46CE-4662-9BCB-9DF3C1A3A1FE}"/>
    <cellStyle name="Currency 10 2 3 7" xfId="1898" xr:uid="{88EADA99-AAF9-449C-8216-E32A64AB8913}"/>
    <cellStyle name="Currency 10 2 3 8" xfId="2495" xr:uid="{934140C5-9CDA-4C50-89B0-82BBEF38DB84}"/>
    <cellStyle name="Currency 10 2 3 9" xfId="3097" xr:uid="{B44EC69D-E3E1-413D-9DF8-9AFC2A9BD80D}"/>
    <cellStyle name="Currency 10 2 4" xfId="202" xr:uid="{00000000-0005-0000-0000-0000C5000000}"/>
    <cellStyle name="Currency 10 2 4 2" xfId="203" xr:uid="{00000000-0005-0000-0000-0000C6000000}"/>
    <cellStyle name="Currency 10 2 4 2 2" xfId="1658" xr:uid="{F9F1ACE3-6B19-40D3-A3CF-D014CD9ED3F9}"/>
    <cellStyle name="Currency 10 2 4 2 2 2" xfId="2298" xr:uid="{0F19B721-C45F-453D-99B8-0AB339B972E3}"/>
    <cellStyle name="Currency 10 2 4 2 2 3" xfId="2895" xr:uid="{EB3E44CF-E4E6-4407-81CB-C901F686A7F5}"/>
    <cellStyle name="Currency 10 2 4 2 3" xfId="1460" xr:uid="{35FA192D-0950-4A5C-A9E4-6A12FC4538FA}"/>
    <cellStyle name="Currency 10 2 4 2 3 2" xfId="2100" xr:uid="{A1820AA9-236D-4826-8160-84935108C6A2}"/>
    <cellStyle name="Currency 10 2 4 2 3 3" xfId="2697" xr:uid="{EE5317A4-5172-4486-8F1E-D5201955D535}"/>
    <cellStyle name="Currency 10 2 4 2 4" xfId="1258" xr:uid="{2CAB64E5-CDBA-4BF6-9C67-587BAB953883}"/>
    <cellStyle name="Currency 10 2 4 2 5" xfId="1902" xr:uid="{CE974513-D3B7-46B3-B3D9-BC68A07754DE}"/>
    <cellStyle name="Currency 10 2 4 2 6" xfId="2499" xr:uid="{A1D19947-158D-4C12-823D-89A9198CD133}"/>
    <cellStyle name="Currency 10 2 4 2 7" xfId="3101" xr:uid="{88453019-8257-460A-AE22-3AC26CB5756B}"/>
    <cellStyle name="Currency 10 2 4 3" xfId="204" xr:uid="{00000000-0005-0000-0000-0000C7000000}"/>
    <cellStyle name="Currency 10 2 4 3 2" xfId="1659" xr:uid="{FE63ABB9-ADB2-47FA-B973-DCFD665F3F02}"/>
    <cellStyle name="Currency 10 2 4 3 2 2" xfId="2299" xr:uid="{AC3C82D8-D1B7-4638-B89B-39A369F48710}"/>
    <cellStyle name="Currency 10 2 4 3 2 3" xfId="2896" xr:uid="{29B3BB70-F649-4F2E-BE79-10617F180BEB}"/>
    <cellStyle name="Currency 10 2 4 3 3" xfId="1461" xr:uid="{C8D03C12-6926-45D1-B2C1-B586BD20EF8F}"/>
    <cellStyle name="Currency 10 2 4 3 3 2" xfId="2101" xr:uid="{76A620CB-F1BF-40C3-94AE-B1997A38A63F}"/>
    <cellStyle name="Currency 10 2 4 3 3 3" xfId="2698" xr:uid="{14BEB696-8EEB-49D8-85BB-88AE86474E52}"/>
    <cellStyle name="Currency 10 2 4 3 4" xfId="1259" xr:uid="{EC7E72AD-384C-4215-AA37-875CFB73F206}"/>
    <cellStyle name="Currency 10 2 4 3 5" xfId="1903" xr:uid="{7F9C9054-DD02-4B17-8B66-714CF3D1501C}"/>
    <cellStyle name="Currency 10 2 4 3 6" xfId="2500" xr:uid="{A834AB85-24BC-48FC-9CB1-A54CF2FB7878}"/>
    <cellStyle name="Currency 10 2 4 3 7" xfId="3102" xr:uid="{D55C6876-3C0F-432C-BD09-545ED3C280F1}"/>
    <cellStyle name="Currency 10 2 4 4" xfId="1657" xr:uid="{BA37F6F7-455F-4D45-8441-775E7CDA8071}"/>
    <cellStyle name="Currency 10 2 4 4 2" xfId="2297" xr:uid="{37AD8018-2F92-49A0-B84D-99DD66D65DB6}"/>
    <cellStyle name="Currency 10 2 4 4 3" xfId="2894" xr:uid="{321BB15E-9D4E-4D8A-A16B-6D8C7295DBE5}"/>
    <cellStyle name="Currency 10 2 4 5" xfId="1459" xr:uid="{A4C69CBB-9A79-4F12-AF67-86BB398E83E5}"/>
    <cellStyle name="Currency 10 2 4 5 2" xfId="2099" xr:uid="{F1E82091-6329-4A3B-A9BD-26B2CB6A1D44}"/>
    <cellStyle name="Currency 10 2 4 5 3" xfId="2696" xr:uid="{D631FE97-F54F-4686-BFF5-D3C77C7D1F39}"/>
    <cellStyle name="Currency 10 2 4 6" xfId="1257" xr:uid="{37031199-B9CD-4FC8-8351-78953D6E8E95}"/>
    <cellStyle name="Currency 10 2 4 7" xfId="1901" xr:uid="{FA2F9BAF-92C9-447D-B79E-3342863B4144}"/>
    <cellStyle name="Currency 10 2 4 8" xfId="2498" xr:uid="{72547D9C-2E00-40AB-BE85-201F6285DDF3}"/>
    <cellStyle name="Currency 10 2 4 9" xfId="3100" xr:uid="{79440311-A6D2-4506-BF78-4F4F492EEECA}"/>
    <cellStyle name="Currency 10 2 5" xfId="1647" xr:uid="{5F39F601-B19F-4F73-8DBB-129504083054}"/>
    <cellStyle name="Currency 10 2 5 2" xfId="2287" xr:uid="{619DA7E6-CEB0-4A2B-9359-7AB54ADE79C1}"/>
    <cellStyle name="Currency 10 2 5 3" xfId="2884" xr:uid="{77CF8ED4-2768-48DF-BC94-62294CB16DDB}"/>
    <cellStyle name="Currency 10 2 6" xfId="1449" xr:uid="{E722BAB8-A768-45B3-A666-449DE9514244}"/>
    <cellStyle name="Currency 10 2 6 2" xfId="2089" xr:uid="{493BEA99-4B22-4D5E-B2DD-4611B1E21789}"/>
    <cellStyle name="Currency 10 2 6 3" xfId="2686" xr:uid="{827DA41E-C87B-4970-9AC7-648E397E943A}"/>
    <cellStyle name="Currency 10 2 7" xfId="1247" xr:uid="{44F669AD-C634-4FDA-8A5E-E17256B531C7}"/>
    <cellStyle name="Currency 10 2 8" xfId="1891" xr:uid="{918E189A-0C1C-4093-9A0D-3905FA0C3D11}"/>
    <cellStyle name="Currency 10 2 9" xfId="2488" xr:uid="{7DB6F758-281A-4E61-8898-A9B84483F5F7}"/>
    <cellStyle name="Currency 10 3" xfId="205" xr:uid="{00000000-0005-0000-0000-0000C8000000}"/>
    <cellStyle name="Currency 10 3 10" xfId="3103" xr:uid="{740BBAF3-ED9F-49C0-892C-7516D1CE9B40}"/>
    <cellStyle name="Currency 10 3 2" xfId="206" xr:uid="{00000000-0005-0000-0000-0000C9000000}"/>
    <cellStyle name="Currency 10 3 2 2" xfId="207" xr:uid="{00000000-0005-0000-0000-0000CA000000}"/>
    <cellStyle name="Currency 10 3 2 2 2" xfId="1662" xr:uid="{BB749ED7-6BC9-460F-BBEF-E7D54B21BA74}"/>
    <cellStyle name="Currency 10 3 2 2 2 2" xfId="2302" xr:uid="{7C2E6822-E56E-47E3-BC34-D5EDA9A62CA6}"/>
    <cellStyle name="Currency 10 3 2 2 2 3" xfId="2899" xr:uid="{E76977BF-D220-4AB5-AA2C-81971B89BC20}"/>
    <cellStyle name="Currency 10 3 2 2 3" xfId="1464" xr:uid="{F7038D80-8E4A-45D2-BD99-A83F21542804}"/>
    <cellStyle name="Currency 10 3 2 2 3 2" xfId="2104" xr:uid="{F85D3960-2CE2-4972-B3E5-3C4FBC57ABEE}"/>
    <cellStyle name="Currency 10 3 2 2 3 3" xfId="2701" xr:uid="{F6C2D301-B3C0-447F-9E63-4E4B184958D5}"/>
    <cellStyle name="Currency 10 3 2 2 4" xfId="1262" xr:uid="{4373248F-9198-40B1-A9DC-A210CD0F7B1A}"/>
    <cellStyle name="Currency 10 3 2 2 5" xfId="1906" xr:uid="{5B3D3A51-9D6D-4AFF-9574-4C4C5BC3C3B4}"/>
    <cellStyle name="Currency 10 3 2 2 6" xfId="2503" xr:uid="{24615BD8-143E-4F17-88BD-10ABFDF5373D}"/>
    <cellStyle name="Currency 10 3 2 2 7" xfId="3105" xr:uid="{612FEF10-99C6-43EA-93FC-EA57D84AAEBC}"/>
    <cellStyle name="Currency 10 3 2 3" xfId="208" xr:uid="{00000000-0005-0000-0000-0000CB000000}"/>
    <cellStyle name="Currency 10 3 2 3 2" xfId="1663" xr:uid="{74A5F60F-A221-4555-80F9-A71869C24F6E}"/>
    <cellStyle name="Currency 10 3 2 3 2 2" xfId="2303" xr:uid="{56BEFEDD-A5BB-4870-B84E-8DD7F931C99C}"/>
    <cellStyle name="Currency 10 3 2 3 2 3" xfId="2900" xr:uid="{B989F4A0-2BEA-4DE6-9713-88FDC70873C8}"/>
    <cellStyle name="Currency 10 3 2 3 3" xfId="1465" xr:uid="{C21A8C10-720C-450A-BD68-9470034B6F34}"/>
    <cellStyle name="Currency 10 3 2 3 3 2" xfId="2105" xr:uid="{2820CD6A-7DAB-4BFD-B0CA-980F6582425C}"/>
    <cellStyle name="Currency 10 3 2 3 3 3" xfId="2702" xr:uid="{8CA49694-1264-440C-B287-016CD51B4E71}"/>
    <cellStyle name="Currency 10 3 2 3 4" xfId="1263" xr:uid="{4C03D730-FE56-4DE7-9784-6BFEB8C549FB}"/>
    <cellStyle name="Currency 10 3 2 3 5" xfId="1907" xr:uid="{9705338A-A4DC-4FCA-B434-4127D8104D16}"/>
    <cellStyle name="Currency 10 3 2 3 6" xfId="2504" xr:uid="{B6F9F618-01DC-4EE7-85E2-5F29D846036C}"/>
    <cellStyle name="Currency 10 3 2 3 7" xfId="3106" xr:uid="{581F3368-4006-4859-9DE3-FD277622CC38}"/>
    <cellStyle name="Currency 10 3 2 4" xfId="1661" xr:uid="{8A3FE1FC-3017-47DF-B6F0-E72E4B01F209}"/>
    <cellStyle name="Currency 10 3 2 4 2" xfId="2301" xr:uid="{270FBB83-6DA7-4AB6-852E-3C8606D9E86E}"/>
    <cellStyle name="Currency 10 3 2 4 3" xfId="2898" xr:uid="{F14A6D43-B425-47F9-AAA8-F4AA47E0B639}"/>
    <cellStyle name="Currency 10 3 2 5" xfId="1463" xr:uid="{A83B2C3A-615F-4AB0-A71B-389DF785EDB5}"/>
    <cellStyle name="Currency 10 3 2 5 2" xfId="2103" xr:uid="{6FEA2AB8-A818-4F8E-936D-3C14E00B8989}"/>
    <cellStyle name="Currency 10 3 2 5 3" xfId="2700" xr:uid="{DA9B335E-6109-4084-A593-1C6B1E6D5BD6}"/>
    <cellStyle name="Currency 10 3 2 6" xfId="1261" xr:uid="{F8592C97-4BF9-4BCA-8356-DBF24ECCA253}"/>
    <cellStyle name="Currency 10 3 2 7" xfId="1905" xr:uid="{3B9E1CE3-5891-4059-A0B8-E62018A19A1D}"/>
    <cellStyle name="Currency 10 3 2 8" xfId="2502" xr:uid="{559A46DA-CD45-4092-BAAB-1CE491FA61DC}"/>
    <cellStyle name="Currency 10 3 2 9" xfId="3104" xr:uid="{2BC85001-D5FB-47F5-81BD-F6799EF99E65}"/>
    <cellStyle name="Currency 10 3 3" xfId="209" xr:uid="{00000000-0005-0000-0000-0000CC000000}"/>
    <cellStyle name="Currency 10 3 3 2" xfId="1664" xr:uid="{3374ECA4-9970-400F-9C09-407491DC9E3A}"/>
    <cellStyle name="Currency 10 3 3 2 2" xfId="2304" xr:uid="{24EF6362-7E2F-479D-A4CD-4BE2408BFA37}"/>
    <cellStyle name="Currency 10 3 3 2 3" xfId="2901" xr:uid="{AEDC7429-1901-4190-9360-12F26814FFCA}"/>
    <cellStyle name="Currency 10 3 3 3" xfId="1466" xr:uid="{C23EF5E7-DF82-413E-9187-0CDAEFF766CC}"/>
    <cellStyle name="Currency 10 3 3 3 2" xfId="2106" xr:uid="{EDFF963D-5C9B-47BB-AB25-1E711DB146F7}"/>
    <cellStyle name="Currency 10 3 3 3 3" xfId="2703" xr:uid="{4BB19C20-A513-40F8-8367-1AE486A74769}"/>
    <cellStyle name="Currency 10 3 3 4" xfId="1264" xr:uid="{FAECEB0D-F005-4B7D-A3C8-1AAF1FF17512}"/>
    <cellStyle name="Currency 10 3 3 5" xfId="1908" xr:uid="{AA180DBE-348E-460B-AFA3-32A37D34D284}"/>
    <cellStyle name="Currency 10 3 3 6" xfId="2505" xr:uid="{82C7BCE0-1218-4F73-A3B9-4A2573DC947D}"/>
    <cellStyle name="Currency 10 3 3 7" xfId="3107" xr:uid="{F5CC4C4B-44DC-431C-BD59-18080A0916FA}"/>
    <cellStyle name="Currency 10 3 4" xfId="210" xr:uid="{00000000-0005-0000-0000-0000CD000000}"/>
    <cellStyle name="Currency 10 3 4 2" xfId="1665" xr:uid="{3F73B7DA-280C-4354-9E62-5AD42C5539A4}"/>
    <cellStyle name="Currency 10 3 4 2 2" xfId="2305" xr:uid="{645ECA25-8CCF-4665-B4CD-CDD8E9DDC598}"/>
    <cellStyle name="Currency 10 3 4 2 3" xfId="2902" xr:uid="{F9B149FB-C260-4C54-A379-01ECD5605476}"/>
    <cellStyle name="Currency 10 3 4 3" xfId="1467" xr:uid="{959432A1-1922-40D9-9DFF-163200D42551}"/>
    <cellStyle name="Currency 10 3 4 3 2" xfId="2107" xr:uid="{7BCA6B50-D4C4-44DB-8432-06CE31DF5A1D}"/>
    <cellStyle name="Currency 10 3 4 3 3" xfId="2704" xr:uid="{47C70B30-1756-4DD4-967D-AA45A75BD33E}"/>
    <cellStyle name="Currency 10 3 4 4" xfId="1265" xr:uid="{3C6DD7E1-3B10-4314-B7C7-73FF46CB477A}"/>
    <cellStyle name="Currency 10 3 4 5" xfId="1909" xr:uid="{8C06DB59-1E8A-4524-B179-4F185100A8FB}"/>
    <cellStyle name="Currency 10 3 4 6" xfId="2506" xr:uid="{B748C98E-A080-49B3-8F90-37F6F85E2640}"/>
    <cellStyle name="Currency 10 3 4 7" xfId="3108" xr:uid="{D5727550-5AA5-47BA-B619-5248E09D64B7}"/>
    <cellStyle name="Currency 10 3 5" xfId="1660" xr:uid="{60D8EBC7-4B37-4B90-8BE1-DA9AE5773FA0}"/>
    <cellStyle name="Currency 10 3 5 2" xfId="2300" xr:uid="{0E55CF8B-CF23-4BC9-BE33-1441B8452E24}"/>
    <cellStyle name="Currency 10 3 5 3" xfId="2897" xr:uid="{C7CB3AD1-116B-468D-9D6A-8EAE8C65BFA7}"/>
    <cellStyle name="Currency 10 3 6" xfId="1462" xr:uid="{6E35B16C-4B68-42F8-A764-37991DA13EA1}"/>
    <cellStyle name="Currency 10 3 6 2" xfId="2102" xr:uid="{2C556075-F93C-403C-AF35-9EB213CC76E9}"/>
    <cellStyle name="Currency 10 3 6 3" xfId="2699" xr:uid="{6DE3F399-F1E9-44F7-AB4F-C271221E9426}"/>
    <cellStyle name="Currency 10 3 7" xfId="1260" xr:uid="{7B9BE801-AE9B-4936-AF61-110E3138FFEA}"/>
    <cellStyle name="Currency 10 3 8" xfId="1904" xr:uid="{A6413369-490C-47E5-BE00-3F9BBB890B07}"/>
    <cellStyle name="Currency 10 3 9" xfId="2501" xr:uid="{E38646C5-67EE-4389-BD01-DCF364C58601}"/>
    <cellStyle name="Currency 10 4" xfId="211" xr:uid="{00000000-0005-0000-0000-0000CE000000}"/>
    <cellStyle name="Currency 10 4 2" xfId="212" xr:uid="{00000000-0005-0000-0000-0000CF000000}"/>
    <cellStyle name="Currency 10 4 2 2" xfId="1667" xr:uid="{06C1CB5F-8063-4B03-949D-735FEAB87D68}"/>
    <cellStyle name="Currency 10 4 2 2 2" xfId="2307" xr:uid="{411942E9-44BA-43F4-B9FA-616508F19ECA}"/>
    <cellStyle name="Currency 10 4 2 2 3" xfId="2904" xr:uid="{75E988FA-13C5-4593-A3E1-9DED02F43242}"/>
    <cellStyle name="Currency 10 4 2 3" xfId="1469" xr:uid="{B3954BFA-519A-46CF-B824-F66DED048AFE}"/>
    <cellStyle name="Currency 10 4 2 3 2" xfId="2109" xr:uid="{38EBFB8C-DCF8-416B-8746-8571F299BF0C}"/>
    <cellStyle name="Currency 10 4 2 3 3" xfId="2706" xr:uid="{F9F17FD7-66B5-4EFD-97AE-FAA4ECB6F4EF}"/>
    <cellStyle name="Currency 10 4 2 4" xfId="1267" xr:uid="{B08C6DB7-33C2-4AEA-A7EC-4A073BADE718}"/>
    <cellStyle name="Currency 10 4 2 5" xfId="1911" xr:uid="{9E9E4016-FB8B-4998-972D-6241E227E61D}"/>
    <cellStyle name="Currency 10 4 2 6" xfId="2508" xr:uid="{EE080CAB-9637-4231-A8C0-4EFF890DA72D}"/>
    <cellStyle name="Currency 10 4 2 7" xfId="3110" xr:uid="{52F85299-1FE0-48D2-9441-AE7CA6CEDD0B}"/>
    <cellStyle name="Currency 10 4 3" xfId="213" xr:uid="{00000000-0005-0000-0000-0000D0000000}"/>
    <cellStyle name="Currency 10 4 3 2" xfId="1668" xr:uid="{8C50AD18-CC4A-453E-9EE2-D1A677261D5C}"/>
    <cellStyle name="Currency 10 4 3 2 2" xfId="2308" xr:uid="{A199C5A9-8147-4457-8675-A56A7A5CBBC6}"/>
    <cellStyle name="Currency 10 4 3 2 3" xfId="2905" xr:uid="{7DC1A858-2745-4D36-ABD7-1A6ECE9FDD1F}"/>
    <cellStyle name="Currency 10 4 3 3" xfId="1470" xr:uid="{63FA48ED-AE87-40EE-98F2-FD54101A66C2}"/>
    <cellStyle name="Currency 10 4 3 3 2" xfId="2110" xr:uid="{696C67F5-E072-470D-8883-45CC6867E264}"/>
    <cellStyle name="Currency 10 4 3 3 3" xfId="2707" xr:uid="{6AF4DFCA-509A-45E2-912C-9062A7BA9640}"/>
    <cellStyle name="Currency 10 4 3 4" xfId="1268" xr:uid="{01B35159-C86C-4C6E-9B9F-401F77156F6F}"/>
    <cellStyle name="Currency 10 4 3 5" xfId="1912" xr:uid="{5C205949-8DF4-438F-9628-CA6E7D4C49F1}"/>
    <cellStyle name="Currency 10 4 3 6" xfId="2509" xr:uid="{46EE4C42-8F60-4782-858F-0EA44FA15595}"/>
    <cellStyle name="Currency 10 4 3 7" xfId="3111" xr:uid="{CEDD93EE-3D4A-4A64-B802-7D1AF61F685C}"/>
    <cellStyle name="Currency 10 4 4" xfId="1666" xr:uid="{D48C8CCD-37FA-48C5-B92D-EFAFA2CDD573}"/>
    <cellStyle name="Currency 10 4 4 2" xfId="2306" xr:uid="{53EA4097-3507-4ABB-A441-A2E15EF2A801}"/>
    <cellStyle name="Currency 10 4 4 3" xfId="2903" xr:uid="{8D27C825-890A-4058-9CAE-CFF47366424B}"/>
    <cellStyle name="Currency 10 4 5" xfId="1468" xr:uid="{9D235840-D6F3-48A8-B3F2-418ECE92599C}"/>
    <cellStyle name="Currency 10 4 5 2" xfId="2108" xr:uid="{BFAC1C39-CE39-41CD-B6B1-91DC4FFAE17F}"/>
    <cellStyle name="Currency 10 4 5 3" xfId="2705" xr:uid="{1F994628-52F0-4845-B0C2-318A2286959B}"/>
    <cellStyle name="Currency 10 4 6" xfId="1266" xr:uid="{90F6E8F0-3F0A-43BC-99D3-72F54CA91661}"/>
    <cellStyle name="Currency 10 4 7" xfId="1910" xr:uid="{8AB67031-0E0C-4B89-B74D-5F2392E427D8}"/>
    <cellStyle name="Currency 10 4 8" xfId="2507" xr:uid="{C37E541C-99F1-4235-B8E1-237C48DA6718}"/>
    <cellStyle name="Currency 10 4 9" xfId="3109" xr:uid="{669A0829-7733-451E-B181-2A312DBCD9EE}"/>
    <cellStyle name="Currency 10 5" xfId="214" xr:uid="{00000000-0005-0000-0000-0000D1000000}"/>
    <cellStyle name="Currency 10 5 2" xfId="215" xr:uid="{00000000-0005-0000-0000-0000D2000000}"/>
    <cellStyle name="Currency 10 5 2 2" xfId="1670" xr:uid="{C0620431-02E0-40B2-BA88-0348FD76259A}"/>
    <cellStyle name="Currency 10 5 2 2 2" xfId="2310" xr:uid="{12C6288D-1D58-44D3-B330-086841CF41DF}"/>
    <cellStyle name="Currency 10 5 2 2 3" xfId="2907" xr:uid="{D64082FB-4DAE-4F76-984D-367189FB9C7C}"/>
    <cellStyle name="Currency 10 5 2 3" xfId="1472" xr:uid="{847F61B3-03F7-4211-BF0F-3B43C786F64E}"/>
    <cellStyle name="Currency 10 5 2 3 2" xfId="2112" xr:uid="{000D0656-643A-43BD-A661-78B1D821B411}"/>
    <cellStyle name="Currency 10 5 2 3 3" xfId="2709" xr:uid="{4611E1B0-14D2-4EFC-B6CD-4D784AE53106}"/>
    <cellStyle name="Currency 10 5 2 4" xfId="1270" xr:uid="{76266FD4-F4C6-473C-B234-3AEF379D21C4}"/>
    <cellStyle name="Currency 10 5 2 5" xfId="1914" xr:uid="{E1448DF3-5748-4628-9561-63C1E0A1F12D}"/>
    <cellStyle name="Currency 10 5 2 6" xfId="2511" xr:uid="{87352699-3264-4CB3-B7F4-B605557E5720}"/>
    <cellStyle name="Currency 10 5 2 7" xfId="3113" xr:uid="{A0CE86D2-B205-4D6D-8162-0A671144B4BB}"/>
    <cellStyle name="Currency 10 5 3" xfId="216" xr:uid="{00000000-0005-0000-0000-0000D3000000}"/>
    <cellStyle name="Currency 10 5 3 2" xfId="1671" xr:uid="{5673E4FC-A230-4959-87AF-106C694D0E64}"/>
    <cellStyle name="Currency 10 5 3 2 2" xfId="2311" xr:uid="{0E84C247-7AD1-478B-8980-2FA8B2834F3F}"/>
    <cellStyle name="Currency 10 5 3 2 3" xfId="2908" xr:uid="{636E5E79-AE98-43CF-95B7-E6E267F2D19F}"/>
    <cellStyle name="Currency 10 5 3 3" xfId="1473" xr:uid="{B25D4986-AD14-4E1C-A906-C1D5EA1565DB}"/>
    <cellStyle name="Currency 10 5 3 3 2" xfId="2113" xr:uid="{79835B85-92EA-484A-A8F2-381760914C20}"/>
    <cellStyle name="Currency 10 5 3 3 3" xfId="2710" xr:uid="{E4DA4749-DED7-4EA2-A91C-E7D449166CE5}"/>
    <cellStyle name="Currency 10 5 3 4" xfId="1271" xr:uid="{56B11E8C-A7EC-41C3-BB95-D44861F3C885}"/>
    <cellStyle name="Currency 10 5 3 5" xfId="1915" xr:uid="{B5985048-0643-4EB7-A560-89526B9F524F}"/>
    <cellStyle name="Currency 10 5 3 6" xfId="2512" xr:uid="{FD26DCDD-DBEB-495B-A410-5ABE98858FF3}"/>
    <cellStyle name="Currency 10 5 3 7" xfId="3114" xr:uid="{3DCCC3BB-96BD-47E1-96A5-F91E5B005029}"/>
    <cellStyle name="Currency 10 5 4" xfId="1669" xr:uid="{DF3AB64C-FDF4-46B8-AC73-51E2CF13B026}"/>
    <cellStyle name="Currency 10 5 4 2" xfId="2309" xr:uid="{AE6BA0CD-7F3B-4923-BC4F-7F5307CD5E09}"/>
    <cellStyle name="Currency 10 5 4 3" xfId="2906" xr:uid="{89F3D0CD-420D-42A4-BE29-B722347DDF96}"/>
    <cellStyle name="Currency 10 5 5" xfId="1471" xr:uid="{036FA750-7AEE-4B64-A6AB-E8B128946935}"/>
    <cellStyle name="Currency 10 5 5 2" xfId="2111" xr:uid="{B6213A98-9AC7-4648-A730-8E659757B7AF}"/>
    <cellStyle name="Currency 10 5 5 3" xfId="2708" xr:uid="{338844C5-7BEF-41A4-81CF-A60DE70991E5}"/>
    <cellStyle name="Currency 10 5 6" xfId="1269" xr:uid="{FF5966D8-7A79-44BD-8AC7-D9D1D7C9C2E9}"/>
    <cellStyle name="Currency 10 5 7" xfId="1913" xr:uid="{87934390-9C0B-49EC-87C9-5BA364B82F8D}"/>
    <cellStyle name="Currency 10 5 8" xfId="2510" xr:uid="{D72C4D2C-8E4F-41E2-B81D-9807DA77E4F3}"/>
    <cellStyle name="Currency 10 5 9" xfId="3112" xr:uid="{7B8471E5-1E11-48FA-B6F0-BE1AD1302CCB}"/>
    <cellStyle name="Currency 10 6" xfId="1646" xr:uid="{C497A58C-80FF-4F7E-AFB3-26EEFE13D7C4}"/>
    <cellStyle name="Currency 10 6 2" xfId="2286" xr:uid="{3077B6DA-9F31-40A1-BEE7-F320C0C9ED30}"/>
    <cellStyle name="Currency 10 6 3" xfId="2883" xr:uid="{2D247CB7-9525-4BB1-A2EF-A6153C588D09}"/>
    <cellStyle name="Currency 10 7" xfId="1448" xr:uid="{F20076AB-43BC-4908-A9D2-8CBA5CEE8BE3}"/>
    <cellStyle name="Currency 10 7 2" xfId="2088" xr:uid="{75789778-AF94-4C57-B2C4-6304F9A304A2}"/>
    <cellStyle name="Currency 10 7 3" xfId="2685" xr:uid="{28584389-D27E-40C1-A47A-BF9D1891E7EC}"/>
    <cellStyle name="Currency 10 8" xfId="1246" xr:uid="{54344303-39E3-4539-A316-DC6185780E4D}"/>
    <cellStyle name="Currency 10 9" xfId="1890" xr:uid="{813BCFB3-5F80-4EDB-98CA-0691CE0BFAA4}"/>
    <cellStyle name="Currency 11" xfId="217" xr:uid="{00000000-0005-0000-0000-0000D4000000}"/>
    <cellStyle name="Currency 11 10" xfId="3115" xr:uid="{07476357-2E75-4A10-8979-D663B36E5673}"/>
    <cellStyle name="Currency 11 2" xfId="218" xr:uid="{00000000-0005-0000-0000-0000D5000000}"/>
    <cellStyle name="Currency 11 2 2" xfId="219" xr:uid="{00000000-0005-0000-0000-0000D6000000}"/>
    <cellStyle name="Currency 11 2 2 2" xfId="1674" xr:uid="{D1D91F51-EC31-40C7-8BC8-6AB9912896B2}"/>
    <cellStyle name="Currency 11 2 2 2 2" xfId="2314" xr:uid="{D4D442D0-BB03-4523-B144-3AE2089327DF}"/>
    <cellStyle name="Currency 11 2 2 2 3" xfId="2911" xr:uid="{1FD11560-75B3-4398-90F6-346F09AE55F7}"/>
    <cellStyle name="Currency 11 2 2 3" xfId="1476" xr:uid="{13886CF1-CA05-4AF9-BEAE-4EB55080829F}"/>
    <cellStyle name="Currency 11 2 2 3 2" xfId="2116" xr:uid="{B4B3D799-4388-40C6-AF4B-C309580768E2}"/>
    <cellStyle name="Currency 11 2 2 3 3" xfId="2713" xr:uid="{9E796C24-4F40-4AE2-8B90-CEC0ABA4AE25}"/>
    <cellStyle name="Currency 11 2 2 4" xfId="1274" xr:uid="{1DB828B2-18D9-4B16-A3A1-4ACD5821D538}"/>
    <cellStyle name="Currency 11 2 2 5" xfId="1918" xr:uid="{45B50490-C7B3-418E-82A2-AEF7136F8BA1}"/>
    <cellStyle name="Currency 11 2 2 6" xfId="2515" xr:uid="{187EF084-378B-4720-9610-5D3BEABD78A0}"/>
    <cellStyle name="Currency 11 2 2 7" xfId="3117" xr:uid="{AB1341C9-E823-45AD-9BF4-F35D61A836CF}"/>
    <cellStyle name="Currency 11 2 3" xfId="1673" xr:uid="{E1D9FAA4-EC08-4632-8021-4C2A5157ED3A}"/>
    <cellStyle name="Currency 11 2 3 2" xfId="2313" xr:uid="{9A55C342-7F3C-4193-B691-3ED48141E613}"/>
    <cellStyle name="Currency 11 2 3 3" xfId="2910" xr:uid="{38BC27E9-DDF7-4B60-8412-846923DA1C83}"/>
    <cellStyle name="Currency 11 2 4" xfId="1475" xr:uid="{4781C3B3-185B-4DFC-8C02-072F1AF15905}"/>
    <cellStyle name="Currency 11 2 4 2" xfId="2115" xr:uid="{89691CCC-3B8D-4DB2-930A-528FBF3C7B80}"/>
    <cellStyle name="Currency 11 2 4 3" xfId="2712" xr:uid="{F52E70CE-6030-4D56-AD53-D85FA717F63B}"/>
    <cellStyle name="Currency 11 2 5" xfId="1273" xr:uid="{17FB1A00-FB93-4C74-96FD-748979EBC5E0}"/>
    <cellStyle name="Currency 11 2 6" xfId="1917" xr:uid="{220AD28A-D919-4C13-B5C3-2B41DFF320AA}"/>
    <cellStyle name="Currency 11 2 7" xfId="2514" xr:uid="{48DE042B-E4E5-4457-826F-CBEED7DC9E59}"/>
    <cellStyle name="Currency 11 2 8" xfId="3116" xr:uid="{BD9E8801-871A-4948-86BF-66E1F283FCF9}"/>
    <cellStyle name="Currency 11 3" xfId="220" xr:uid="{00000000-0005-0000-0000-0000D7000000}"/>
    <cellStyle name="Currency 11 3 2" xfId="1675" xr:uid="{03EADBBB-63B0-4078-845B-1F0EA46403E3}"/>
    <cellStyle name="Currency 11 3 2 2" xfId="2315" xr:uid="{BD2B15E2-5DEB-4BFA-B21A-07B85BB2EDCA}"/>
    <cellStyle name="Currency 11 3 2 3" xfId="2912" xr:uid="{C20AFE6B-6E4D-4D0F-BF28-ADFEEC719C84}"/>
    <cellStyle name="Currency 11 3 3" xfId="1477" xr:uid="{A8674AB3-9D56-40F2-AE22-C3D16DF72241}"/>
    <cellStyle name="Currency 11 3 3 2" xfId="2117" xr:uid="{B2415040-C911-4CCC-B3FD-5B8C5A56EECA}"/>
    <cellStyle name="Currency 11 3 3 3" xfId="2714" xr:uid="{11C719F3-CF3E-4633-8E0A-90C467C94785}"/>
    <cellStyle name="Currency 11 3 4" xfId="1275" xr:uid="{9DF44BD2-D239-4772-AC12-7BA4DF0D52A2}"/>
    <cellStyle name="Currency 11 3 5" xfId="1919" xr:uid="{18832E54-FCD7-44E8-9C6D-50A7EC454884}"/>
    <cellStyle name="Currency 11 3 6" xfId="2516" xr:uid="{42B401FA-E723-4F58-801A-9CBC1707CF09}"/>
    <cellStyle name="Currency 11 3 7" xfId="3118" xr:uid="{40A7174E-A4B1-4283-B575-B0E1ED63885D}"/>
    <cellStyle name="Currency 11 4" xfId="221" xr:uid="{00000000-0005-0000-0000-0000D8000000}"/>
    <cellStyle name="Currency 11 4 2" xfId="1676" xr:uid="{552CB540-26D0-4AA7-867D-4152B98900D8}"/>
    <cellStyle name="Currency 11 4 2 2" xfId="2316" xr:uid="{E5B90D37-F1E4-40A9-ADB7-698C8AB1AFE9}"/>
    <cellStyle name="Currency 11 4 2 3" xfId="2913" xr:uid="{A1C2F11C-D81E-4768-9CBB-75627AE2456A}"/>
    <cellStyle name="Currency 11 4 3" xfId="1478" xr:uid="{CCFE2494-6443-4271-A54F-88D764180593}"/>
    <cellStyle name="Currency 11 4 3 2" xfId="2118" xr:uid="{A7F64E61-C7E6-42D6-AF15-51E039623F44}"/>
    <cellStyle name="Currency 11 4 3 3" xfId="2715" xr:uid="{7C1FC7DB-665B-4D7A-A897-35E82B46273E}"/>
    <cellStyle name="Currency 11 4 4" xfId="1276" xr:uid="{6090EFC5-A9D2-431C-8569-98FEC9E5639A}"/>
    <cellStyle name="Currency 11 4 5" xfId="1920" xr:uid="{EF345597-69F2-4E6C-B04D-14EFE9D6C4CE}"/>
    <cellStyle name="Currency 11 4 6" xfId="2517" xr:uid="{857790F3-1670-477D-A4FF-B6EA8E185AB2}"/>
    <cellStyle name="Currency 11 4 7" xfId="3119" xr:uid="{7D3F9544-1B3F-48EE-8749-E50FC83B512A}"/>
    <cellStyle name="Currency 11 5" xfId="1672" xr:uid="{1E171C3B-326A-4B80-89A4-671447961EF1}"/>
    <cellStyle name="Currency 11 5 2" xfId="2312" xr:uid="{9FD42D49-8377-42B9-AD12-8CA4AEA3413F}"/>
    <cellStyle name="Currency 11 5 3" xfId="2909" xr:uid="{B636F878-95EB-44AA-9457-53309C35B367}"/>
    <cellStyle name="Currency 11 6" xfId="1474" xr:uid="{86890B6E-99A4-4C14-952C-B6F9B2E6E25D}"/>
    <cellStyle name="Currency 11 6 2" xfId="2114" xr:uid="{01A79167-418E-40A1-8C09-15EC2381A1FD}"/>
    <cellStyle name="Currency 11 6 3" xfId="2711" xr:uid="{B6A95B3A-F566-4886-809D-7A6765ADFE7B}"/>
    <cellStyle name="Currency 11 7" xfId="1272" xr:uid="{CB17389A-E316-4FFD-89DB-84165EC25B32}"/>
    <cellStyle name="Currency 11 8" xfId="1916" xr:uid="{88991E7F-752D-4CEE-8C0C-39A5DB850B70}"/>
    <cellStyle name="Currency 11 9" xfId="2513" xr:uid="{EF4966BD-CFB8-4DB9-8EE9-76E12B754242}"/>
    <cellStyle name="Currency 12" xfId="222" xr:uid="{00000000-0005-0000-0000-0000D9000000}"/>
    <cellStyle name="Currency 12 2" xfId="223" xr:uid="{00000000-0005-0000-0000-0000DA000000}"/>
    <cellStyle name="Currency 12 2 2" xfId="1678" xr:uid="{0D4EA1FB-286F-439F-B547-8120174AFFDC}"/>
    <cellStyle name="Currency 12 2 2 2" xfId="2318" xr:uid="{366FC31C-4057-4007-9C81-22153918038C}"/>
    <cellStyle name="Currency 12 2 2 3" xfId="2915" xr:uid="{6E2C2F64-5067-41D2-8C17-DB8A2F0C33D8}"/>
    <cellStyle name="Currency 12 2 3" xfId="1480" xr:uid="{9B8D5A07-E106-4B7F-BCD5-E25FA0F9FDE8}"/>
    <cellStyle name="Currency 12 2 3 2" xfId="2120" xr:uid="{AB02AFBC-5E73-418E-87C1-5DFA11B82C35}"/>
    <cellStyle name="Currency 12 2 3 3" xfId="2717" xr:uid="{45B3021C-8558-4172-B76E-8B1B2A31DA84}"/>
    <cellStyle name="Currency 12 2 4" xfId="1278" xr:uid="{09F86768-E65F-41B3-82CB-460DF011B4F7}"/>
    <cellStyle name="Currency 12 2 5" xfId="1922" xr:uid="{36DB9CC7-E47C-4987-AE88-553AAAEC8B5D}"/>
    <cellStyle name="Currency 12 2 6" xfId="2519" xr:uid="{B66333AD-0D92-467F-8188-C40034FDD5AB}"/>
    <cellStyle name="Currency 12 2 7" xfId="3121" xr:uid="{CDDAB38F-CDCA-4129-AC3E-3B9D8962C0D1}"/>
    <cellStyle name="Currency 12 3" xfId="1677" xr:uid="{39A34C67-A998-4940-A125-DB45EB5D33DC}"/>
    <cellStyle name="Currency 12 3 2" xfId="2317" xr:uid="{97022E34-3C7A-4034-B918-41ADD09CDEA9}"/>
    <cellStyle name="Currency 12 3 3" xfId="2914" xr:uid="{F8BF1A1C-0292-478F-8DE8-F5C9648B2D0C}"/>
    <cellStyle name="Currency 12 4" xfId="1479" xr:uid="{DED516AF-41EB-4EE7-AA76-55DD1ECAD39D}"/>
    <cellStyle name="Currency 12 4 2" xfId="2119" xr:uid="{DCBBAFC3-0C3A-4956-BE38-7348E9B5275B}"/>
    <cellStyle name="Currency 12 4 3" xfId="2716" xr:uid="{55C9A5F7-832C-42A6-AD3D-E212BB86E7F4}"/>
    <cellStyle name="Currency 12 5" xfId="1277" xr:uid="{622AA78A-0B15-4299-8E46-38C90C6FD49B}"/>
    <cellStyle name="Currency 12 6" xfId="1921" xr:uid="{1AA4DBF5-B0DC-4592-9C94-AF4765E282F7}"/>
    <cellStyle name="Currency 12 7" xfId="2518" xr:uid="{003FEA15-C2E8-4E94-89CB-72E0DBDA948A}"/>
    <cellStyle name="Currency 12 8" xfId="3120" xr:uid="{3514AE28-C08C-4DE9-A44A-30A3519C6C0B}"/>
    <cellStyle name="Currency 13" xfId="224" xr:uid="{00000000-0005-0000-0000-0000DB000000}"/>
    <cellStyle name="Currency 13 2" xfId="1679" xr:uid="{5AF3158D-D478-40A8-9F10-2163E44F9F62}"/>
    <cellStyle name="Currency 13 2 2" xfId="2319" xr:uid="{A4284B2D-DB0A-424A-9B7F-D241A10C2FFB}"/>
    <cellStyle name="Currency 13 2 3" xfId="2916" xr:uid="{3D1FA984-C3E3-4B1A-A19B-3FFB755F03A4}"/>
    <cellStyle name="Currency 13 3" xfId="1481" xr:uid="{6466EFDA-0ABC-46BA-A293-954B63AC6B4C}"/>
    <cellStyle name="Currency 13 3 2" xfId="2121" xr:uid="{6E91CB0E-00D5-4B00-B52D-DBF82E159CBC}"/>
    <cellStyle name="Currency 13 3 3" xfId="2718" xr:uid="{9E57D166-29EF-41C0-B122-8A1D7B23DE9B}"/>
    <cellStyle name="Currency 13 4" xfId="1279" xr:uid="{3DECB444-AE02-409B-AC05-CB6F02CC9475}"/>
    <cellStyle name="Currency 13 5" xfId="1923" xr:uid="{EAB61E7F-57E0-48BA-8A3B-9557DD3AA63E}"/>
    <cellStyle name="Currency 13 6" xfId="2520" xr:uid="{817F8A1D-BBE0-4E0E-9026-ABEBB1D2270F}"/>
    <cellStyle name="Currency 13 7" xfId="3122" xr:uid="{1B285006-ABED-4358-A4BA-F4718FC0249D}"/>
    <cellStyle name="Currency 14" xfId="225" xr:uid="{00000000-0005-0000-0000-0000DC000000}"/>
    <cellStyle name="Currency 14 10" xfId="2521" xr:uid="{2956DFC5-BF18-470F-B7CA-2080654EA266}"/>
    <cellStyle name="Currency 14 11" xfId="3123" xr:uid="{7D48A641-9004-46CE-AED6-BDFF861B7291}"/>
    <cellStyle name="Currency 14 2" xfId="226" xr:uid="{00000000-0005-0000-0000-0000DD000000}"/>
    <cellStyle name="Currency 14 2 10" xfId="3124" xr:uid="{2E5BE735-020C-4739-A010-FA187C8E42B0}"/>
    <cellStyle name="Currency 14 2 2" xfId="227" xr:uid="{00000000-0005-0000-0000-0000DE000000}"/>
    <cellStyle name="Currency 14 2 2 2" xfId="228" xr:uid="{00000000-0005-0000-0000-0000DF000000}"/>
    <cellStyle name="Currency 14 2 2 2 2" xfId="1683" xr:uid="{8D4A55A1-DA16-4B77-A4B3-8A3B657A08CB}"/>
    <cellStyle name="Currency 14 2 2 2 2 2" xfId="2323" xr:uid="{BFE37D68-E58F-438D-A02A-C3FA05360CB4}"/>
    <cellStyle name="Currency 14 2 2 2 2 3" xfId="2920" xr:uid="{4F8E470D-4FB8-41A2-9216-7E8E54BA443C}"/>
    <cellStyle name="Currency 14 2 2 2 3" xfId="1485" xr:uid="{6BC0A65E-DD34-48D1-BBC0-11B64758E64C}"/>
    <cellStyle name="Currency 14 2 2 2 3 2" xfId="2125" xr:uid="{7DD69D28-4D58-4C3A-A60F-13922332AF2D}"/>
    <cellStyle name="Currency 14 2 2 2 3 3" xfId="2722" xr:uid="{0B3B5D21-5F04-4820-8AE1-BF3CE1167FC4}"/>
    <cellStyle name="Currency 14 2 2 2 4" xfId="1283" xr:uid="{BA7F000E-3F12-40C0-92CB-BAABBDA788F8}"/>
    <cellStyle name="Currency 14 2 2 2 5" xfId="1927" xr:uid="{CCD22575-821F-4013-971D-BD1EC20301AB}"/>
    <cellStyle name="Currency 14 2 2 2 6" xfId="2524" xr:uid="{A867A658-425F-469A-AC52-9EEFC466D306}"/>
    <cellStyle name="Currency 14 2 2 2 7" xfId="3126" xr:uid="{B806DA41-8C6B-481A-A18A-DABE90845859}"/>
    <cellStyle name="Currency 14 2 2 3" xfId="229" xr:uid="{00000000-0005-0000-0000-0000E0000000}"/>
    <cellStyle name="Currency 14 2 2 3 2" xfId="1684" xr:uid="{BC5EB1B4-7FED-4910-ABA4-8E1B52C6782B}"/>
    <cellStyle name="Currency 14 2 2 3 2 2" xfId="2324" xr:uid="{F4702B7D-E8DE-43F6-8784-760D7A28498F}"/>
    <cellStyle name="Currency 14 2 2 3 2 3" xfId="2921" xr:uid="{F27F1F47-AE8C-4475-9743-646D1D325F1A}"/>
    <cellStyle name="Currency 14 2 2 3 3" xfId="1486" xr:uid="{C807A5AC-6ECD-4D2F-B6F0-F6F4D8998403}"/>
    <cellStyle name="Currency 14 2 2 3 3 2" xfId="2126" xr:uid="{83C4BB70-BA76-40DF-8528-280BAD164A1B}"/>
    <cellStyle name="Currency 14 2 2 3 3 3" xfId="2723" xr:uid="{C14D202C-004C-4652-A655-E4DE6D65F6CC}"/>
    <cellStyle name="Currency 14 2 2 3 4" xfId="1284" xr:uid="{BF2D79B9-B0FE-4046-9231-513E6419491D}"/>
    <cellStyle name="Currency 14 2 2 3 5" xfId="1928" xr:uid="{7B3D624F-157D-4D7D-8D1B-6352F18C4262}"/>
    <cellStyle name="Currency 14 2 2 3 6" xfId="2525" xr:uid="{19444280-9655-4391-ACEF-F550F9FCD5C7}"/>
    <cellStyle name="Currency 14 2 2 3 7" xfId="3127" xr:uid="{1867EA39-D1DF-4F72-BB7F-F7B9EAA34406}"/>
    <cellStyle name="Currency 14 2 2 4" xfId="1682" xr:uid="{D2516D6A-D4BB-4CDD-8403-255ED4D9436C}"/>
    <cellStyle name="Currency 14 2 2 4 2" xfId="2322" xr:uid="{5C340080-E8FC-425E-B812-16FCBDE3240E}"/>
    <cellStyle name="Currency 14 2 2 4 3" xfId="2919" xr:uid="{66288F49-A5AC-4C05-87AF-E94BBFA0FA84}"/>
    <cellStyle name="Currency 14 2 2 5" xfId="1484" xr:uid="{E1FD94C9-3FFB-4BBB-AEBC-B4EA5D31958C}"/>
    <cellStyle name="Currency 14 2 2 5 2" xfId="2124" xr:uid="{2524D4D8-7BC6-41CB-9794-F1A51BB955E6}"/>
    <cellStyle name="Currency 14 2 2 5 3" xfId="2721" xr:uid="{D028ECC1-2D1C-4787-A4BA-C13200C15943}"/>
    <cellStyle name="Currency 14 2 2 6" xfId="1282" xr:uid="{73093A3D-660E-4357-997D-1DA542493B05}"/>
    <cellStyle name="Currency 14 2 2 7" xfId="1926" xr:uid="{54857B1A-F0F1-4951-A18F-E9AF8A564BAB}"/>
    <cellStyle name="Currency 14 2 2 8" xfId="2523" xr:uid="{928A84E3-F785-4288-8021-0E58DA2D80F4}"/>
    <cellStyle name="Currency 14 2 2 9" xfId="3125" xr:uid="{0BB9C1C0-1722-45E2-B265-7FFFC33AD2E7}"/>
    <cellStyle name="Currency 14 2 3" xfId="230" xr:uid="{00000000-0005-0000-0000-0000E1000000}"/>
    <cellStyle name="Currency 14 2 3 2" xfId="1685" xr:uid="{F6D3D68C-DA42-4D92-BA31-BD19D875A42F}"/>
    <cellStyle name="Currency 14 2 3 2 2" xfId="2325" xr:uid="{77C0CC63-B83A-46DB-9836-F7DB16C3D6E6}"/>
    <cellStyle name="Currency 14 2 3 2 3" xfId="2922" xr:uid="{90FC23F7-2F1A-4839-8102-D2D4BA932CBF}"/>
    <cellStyle name="Currency 14 2 3 3" xfId="1487" xr:uid="{5B0D6DA7-B342-463D-BBE9-0A448B66FEF8}"/>
    <cellStyle name="Currency 14 2 3 3 2" xfId="2127" xr:uid="{CF0DB6BD-F5D1-4F91-8BE4-3D41BE06A82C}"/>
    <cellStyle name="Currency 14 2 3 3 3" xfId="2724" xr:uid="{8BD4A7D7-8487-4017-9B47-B29E760B733C}"/>
    <cellStyle name="Currency 14 2 3 4" xfId="1285" xr:uid="{2FD6DCD9-FB56-4F18-B831-9E26E2FD7656}"/>
    <cellStyle name="Currency 14 2 3 5" xfId="1929" xr:uid="{00F6A7A9-1E10-48D8-9E85-63A47D9BEF13}"/>
    <cellStyle name="Currency 14 2 3 6" xfId="2526" xr:uid="{71BA3392-A256-4B76-A41C-9B25C970AA3B}"/>
    <cellStyle name="Currency 14 2 3 7" xfId="3128" xr:uid="{8CA89F02-58FB-46FB-8675-FC565EEEAE18}"/>
    <cellStyle name="Currency 14 2 4" xfId="231" xr:uid="{00000000-0005-0000-0000-0000E2000000}"/>
    <cellStyle name="Currency 14 2 4 2" xfId="1686" xr:uid="{41BE070A-F7C8-4465-B9D4-85A9FA801927}"/>
    <cellStyle name="Currency 14 2 4 2 2" xfId="2326" xr:uid="{728D3A77-FB49-4234-B62D-778F6CE38169}"/>
    <cellStyle name="Currency 14 2 4 2 3" xfId="2923" xr:uid="{1B0F5757-F681-4887-A5BC-5CDC4CC1F44C}"/>
    <cellStyle name="Currency 14 2 4 3" xfId="1488" xr:uid="{077ED2B3-9F19-420E-B817-838B0900C64C}"/>
    <cellStyle name="Currency 14 2 4 3 2" xfId="2128" xr:uid="{40861052-D0F5-4FFD-8960-43210D910F4F}"/>
    <cellStyle name="Currency 14 2 4 3 3" xfId="2725" xr:uid="{585FF625-841E-49B3-998A-FBE9D559E3B6}"/>
    <cellStyle name="Currency 14 2 4 4" xfId="1286" xr:uid="{18BEC2F1-261E-416F-8278-B9F7EFB9EF45}"/>
    <cellStyle name="Currency 14 2 4 5" xfId="1930" xr:uid="{0D0F2085-A473-4D35-BF7C-BD4B4EB4366D}"/>
    <cellStyle name="Currency 14 2 4 6" xfId="2527" xr:uid="{2CBDB1BB-E133-4742-B554-D1D3A5FCD793}"/>
    <cellStyle name="Currency 14 2 4 7" xfId="3129" xr:uid="{EE25A25B-53E2-4AE3-B5D1-6731C7ACFCBD}"/>
    <cellStyle name="Currency 14 2 5" xfId="1681" xr:uid="{571F0654-5659-4B90-A971-D509CF5FB193}"/>
    <cellStyle name="Currency 14 2 5 2" xfId="2321" xr:uid="{63C0B0A7-B34C-4413-B5DE-B547179FEC16}"/>
    <cellStyle name="Currency 14 2 5 3" xfId="2918" xr:uid="{0E9B242B-D812-4679-9D80-DC2A1C702BDC}"/>
    <cellStyle name="Currency 14 2 6" xfId="1483" xr:uid="{5D94106E-17BA-46F2-8C22-D391EFD3D47F}"/>
    <cellStyle name="Currency 14 2 6 2" xfId="2123" xr:uid="{C6BBBBE6-EDC9-4271-8771-984B43792C1D}"/>
    <cellStyle name="Currency 14 2 6 3" xfId="2720" xr:uid="{15446A83-0CCA-4868-8AB2-33E7C2319EDA}"/>
    <cellStyle name="Currency 14 2 7" xfId="1281" xr:uid="{8399A75E-2EFD-4946-915F-1890077C14F4}"/>
    <cellStyle name="Currency 14 2 8" xfId="1925" xr:uid="{28BEF8AB-F03C-494D-9F95-C07D559271A2}"/>
    <cellStyle name="Currency 14 2 9" xfId="2522" xr:uid="{691152F2-7FBB-4FDA-8B55-AD5012B3F518}"/>
    <cellStyle name="Currency 14 3" xfId="232" xr:uid="{00000000-0005-0000-0000-0000E3000000}"/>
    <cellStyle name="Currency 14 3 2" xfId="233" xr:uid="{00000000-0005-0000-0000-0000E4000000}"/>
    <cellStyle name="Currency 14 3 2 2" xfId="1688" xr:uid="{5028DA78-2620-40F6-A274-5BB85AB41ACF}"/>
    <cellStyle name="Currency 14 3 2 2 2" xfId="2328" xr:uid="{ECD32030-3B0B-4004-81F4-A891B30A043A}"/>
    <cellStyle name="Currency 14 3 2 2 3" xfId="2925" xr:uid="{2E2CB5FB-8022-42EA-9CB3-7F433A0F6AB0}"/>
    <cellStyle name="Currency 14 3 2 3" xfId="1490" xr:uid="{FAD01DF3-E4A0-43F0-AD41-C9FAAB7BF56B}"/>
    <cellStyle name="Currency 14 3 2 3 2" xfId="2130" xr:uid="{DA4B6E66-6E6E-4CDB-8E2E-10D96C74C7D7}"/>
    <cellStyle name="Currency 14 3 2 3 3" xfId="2727" xr:uid="{B5A6E90F-BECF-4501-9168-1117343E5A94}"/>
    <cellStyle name="Currency 14 3 2 4" xfId="1288" xr:uid="{38645DDD-BE7C-4F74-83A8-C8BDF17DB02A}"/>
    <cellStyle name="Currency 14 3 2 5" xfId="1932" xr:uid="{93602778-A232-4B46-8ABE-116923C9C65C}"/>
    <cellStyle name="Currency 14 3 2 6" xfId="2529" xr:uid="{805434C1-67E6-4F25-878A-13069BA613CF}"/>
    <cellStyle name="Currency 14 3 2 7" xfId="3131" xr:uid="{DB2556F9-8FD2-41ED-947A-FEA0D08D41B9}"/>
    <cellStyle name="Currency 14 3 3" xfId="234" xr:uid="{00000000-0005-0000-0000-0000E5000000}"/>
    <cellStyle name="Currency 14 3 3 2" xfId="1689" xr:uid="{EF1FC498-B825-42E8-A9C1-54DA4637EF3D}"/>
    <cellStyle name="Currency 14 3 3 2 2" xfId="2329" xr:uid="{2C3220B2-80AB-441A-A8A0-E88802ACAFBF}"/>
    <cellStyle name="Currency 14 3 3 2 3" xfId="2926" xr:uid="{80430E13-6E98-4A16-8F8D-73AB6A2E02C3}"/>
    <cellStyle name="Currency 14 3 3 3" xfId="1491" xr:uid="{D17595F8-FCEF-4096-8193-64F91A2308F4}"/>
    <cellStyle name="Currency 14 3 3 3 2" xfId="2131" xr:uid="{E057221E-B2DD-43A6-9C4B-1151D1C51425}"/>
    <cellStyle name="Currency 14 3 3 3 3" xfId="2728" xr:uid="{7BAD2533-C3F4-4477-B1FD-A012917E6277}"/>
    <cellStyle name="Currency 14 3 3 4" xfId="1289" xr:uid="{B71DD4E6-8112-4E02-AEB8-1B667F44E531}"/>
    <cellStyle name="Currency 14 3 3 5" xfId="1933" xr:uid="{1A607FF5-3F0A-400F-BF58-E0F7C824C4C5}"/>
    <cellStyle name="Currency 14 3 3 6" xfId="2530" xr:uid="{9AF33F07-548E-4D0C-B324-F53041863D0F}"/>
    <cellStyle name="Currency 14 3 3 7" xfId="3132" xr:uid="{1A2A1656-9741-49B5-96F0-02597B12F35F}"/>
    <cellStyle name="Currency 14 3 4" xfId="1687" xr:uid="{8B34E14E-420A-476E-A361-4D6B2A234297}"/>
    <cellStyle name="Currency 14 3 4 2" xfId="2327" xr:uid="{480CCCAF-CCBC-4F90-9737-0B1B62F2E338}"/>
    <cellStyle name="Currency 14 3 4 3" xfId="2924" xr:uid="{64898E8F-460A-4601-9AF9-7CEBF8F59A70}"/>
    <cellStyle name="Currency 14 3 5" xfId="1489" xr:uid="{853577AA-8AA7-4339-A537-3796A10977E8}"/>
    <cellStyle name="Currency 14 3 5 2" xfId="2129" xr:uid="{046E8A66-EDAD-494B-95A5-AF06F43E6B91}"/>
    <cellStyle name="Currency 14 3 5 3" xfId="2726" xr:uid="{1935A384-CCC2-4EE7-BFF8-66AF5B1123AC}"/>
    <cellStyle name="Currency 14 3 6" xfId="1287" xr:uid="{A55D9903-6302-405B-A2DA-793484148988}"/>
    <cellStyle name="Currency 14 3 7" xfId="1931" xr:uid="{20CEEF09-9E9A-474F-B4B7-35F3B106B7D2}"/>
    <cellStyle name="Currency 14 3 8" xfId="2528" xr:uid="{4BA10A2E-A92B-40C7-96A5-CA5B09DC5A0E}"/>
    <cellStyle name="Currency 14 3 9" xfId="3130" xr:uid="{3AAC0243-9A39-4505-BC85-23F7334418D0}"/>
    <cellStyle name="Currency 14 4" xfId="235" xr:uid="{00000000-0005-0000-0000-0000E6000000}"/>
    <cellStyle name="Currency 14 4 2" xfId="1690" xr:uid="{E20F7848-5404-4204-BF91-9446E74E3CEA}"/>
    <cellStyle name="Currency 14 4 2 2" xfId="2330" xr:uid="{63B7480C-D4A9-4A67-8D72-8087A6E71EC2}"/>
    <cellStyle name="Currency 14 4 2 3" xfId="2927" xr:uid="{1EC71BD9-DA9D-4E8A-84DD-97055BECAAEE}"/>
    <cellStyle name="Currency 14 4 3" xfId="1492" xr:uid="{A4D5F7D6-A33A-4DC0-A225-B266CFB4F302}"/>
    <cellStyle name="Currency 14 4 3 2" xfId="2132" xr:uid="{7FBCB7D1-ABDA-48C3-A901-91DD315944A1}"/>
    <cellStyle name="Currency 14 4 3 3" xfId="2729" xr:uid="{F44B7358-B09F-430F-8336-9E45820F1CE5}"/>
    <cellStyle name="Currency 14 4 4" xfId="1290" xr:uid="{BF0EF750-1F1E-46C7-944B-30DD6890DFCA}"/>
    <cellStyle name="Currency 14 4 5" xfId="1934" xr:uid="{49169FB6-65A2-4884-98B5-DC353292AA98}"/>
    <cellStyle name="Currency 14 4 6" xfId="2531" xr:uid="{F41DBF57-7E84-49B3-A506-7616E31956FE}"/>
    <cellStyle name="Currency 14 4 7" xfId="3133" xr:uid="{89733A5E-88F0-4F09-8A15-FF05B31A5839}"/>
    <cellStyle name="Currency 14 5" xfId="236" xr:uid="{00000000-0005-0000-0000-0000E7000000}"/>
    <cellStyle name="Currency 14 5 2" xfId="1691" xr:uid="{A9E4BAAA-F137-427B-9AE8-15F5757C460C}"/>
    <cellStyle name="Currency 14 5 2 2" xfId="2331" xr:uid="{5767F702-8930-4B0E-B609-3211EB392748}"/>
    <cellStyle name="Currency 14 5 2 3" xfId="2928" xr:uid="{F16D97C6-011D-479B-9047-B8119AB7EB41}"/>
    <cellStyle name="Currency 14 5 3" xfId="1493" xr:uid="{AE35598B-417B-43D4-8A72-6397140F7E00}"/>
    <cellStyle name="Currency 14 5 3 2" xfId="2133" xr:uid="{F55DBB51-197B-4A66-9292-EFCB1F85A066}"/>
    <cellStyle name="Currency 14 5 3 3" xfId="2730" xr:uid="{2CD2DE7C-A6DA-47B6-8DBD-AB40E07D6D67}"/>
    <cellStyle name="Currency 14 5 4" xfId="1291" xr:uid="{1FF9ADF5-7019-4CDA-981C-40E6F6EA33B4}"/>
    <cellStyle name="Currency 14 5 5" xfId="1935" xr:uid="{C2F0C5FF-A5A7-4FC7-A635-3CD7D0FDC418}"/>
    <cellStyle name="Currency 14 5 6" xfId="2532" xr:uid="{5A2D76B4-2C77-479C-B152-EB9D1A08F564}"/>
    <cellStyle name="Currency 14 5 7" xfId="3134" xr:uid="{E019A720-8791-4FB1-88B6-068349B00AEC}"/>
    <cellStyle name="Currency 14 6" xfId="1680" xr:uid="{A1B5FF20-C721-4A0F-878C-34DC422955A2}"/>
    <cellStyle name="Currency 14 6 2" xfId="2320" xr:uid="{4288A2F6-20E9-40A7-9BA4-732B3C3667C5}"/>
    <cellStyle name="Currency 14 6 3" xfId="2917" xr:uid="{E3180EF3-5B27-45CB-87CB-7B9B60623894}"/>
    <cellStyle name="Currency 14 7" xfId="1482" xr:uid="{21A0130F-11B5-442F-9AF9-1646DBC077D8}"/>
    <cellStyle name="Currency 14 7 2" xfId="2122" xr:uid="{1F43D001-B00B-40F8-A51C-96F26D9123C3}"/>
    <cellStyle name="Currency 14 7 3" xfId="2719" xr:uid="{B204B466-1B72-4000-BA63-E03BBF56D6F7}"/>
    <cellStyle name="Currency 14 8" xfId="1280" xr:uid="{0FB19AE9-09BC-407C-8408-E2184010F7CC}"/>
    <cellStyle name="Currency 14 9" xfId="1924" xr:uid="{F46450C1-5E6B-4F54-AA1B-ECFBE0CF4656}"/>
    <cellStyle name="Currency 15" xfId="237" xr:uid="{00000000-0005-0000-0000-0000E8000000}"/>
    <cellStyle name="Currency 15 2" xfId="1692" xr:uid="{27647302-FA3C-4CED-B99B-76931C89FBA5}"/>
    <cellStyle name="Currency 15 2 2" xfId="2332" xr:uid="{5B9644D3-1411-4F66-B624-A52469F19F6A}"/>
    <cellStyle name="Currency 15 2 3" xfId="2929" xr:uid="{734D881C-2634-473E-9CBC-6DFD044AC72B}"/>
    <cellStyle name="Currency 15 3" xfId="1494" xr:uid="{4ADE63F0-F2FB-43AF-9A26-8D06E3C4291E}"/>
    <cellStyle name="Currency 15 3 2" xfId="2134" xr:uid="{5B012C23-A182-43BF-98E6-40A6779B96CD}"/>
    <cellStyle name="Currency 15 3 3" xfId="2731" xr:uid="{2AF01D11-6A36-462D-A3B3-BA7ED5A83079}"/>
    <cellStyle name="Currency 15 4" xfId="1292" xr:uid="{9B69986F-8055-4B86-A9E9-7AECB4E309B3}"/>
    <cellStyle name="Currency 15 5" xfId="1936" xr:uid="{8F3034AA-F34D-434C-989E-60A82DDE26D1}"/>
    <cellStyle name="Currency 15 6" xfId="2533" xr:uid="{32E95320-AF2F-4373-883A-29984A21C180}"/>
    <cellStyle name="Currency 15 7" xfId="3135" xr:uid="{5288E49D-2713-489D-ABD5-1F7F46080F8D}"/>
    <cellStyle name="Currency 16" xfId="238" xr:uid="{00000000-0005-0000-0000-0000E9000000}"/>
    <cellStyle name="Currency 16 2" xfId="239" xr:uid="{00000000-0005-0000-0000-0000EA000000}"/>
    <cellStyle name="Currency 16 2 2" xfId="1694" xr:uid="{4089579D-5B95-4D38-AEF5-57BCD3DDC126}"/>
    <cellStyle name="Currency 16 2 2 2" xfId="2334" xr:uid="{5F64FE74-F650-4CC9-9207-5AB5B90E58C2}"/>
    <cellStyle name="Currency 16 2 2 3" xfId="2931" xr:uid="{F42776A9-1766-446E-9FB2-4DC08F606FFF}"/>
    <cellStyle name="Currency 16 2 3" xfId="1496" xr:uid="{C88A1535-80AC-4F1B-B77E-BCE774D2635D}"/>
    <cellStyle name="Currency 16 2 3 2" xfId="2136" xr:uid="{4AB93C23-D56E-4F32-9055-7E12FB96E991}"/>
    <cellStyle name="Currency 16 2 3 3" xfId="2733" xr:uid="{D4544BF1-CB78-440A-B062-FA4D8F5EF210}"/>
    <cellStyle name="Currency 16 2 4" xfId="1294" xr:uid="{63A710E0-E38A-48C5-BB7A-3EF1F7ABCF2C}"/>
    <cellStyle name="Currency 16 2 5" xfId="1938" xr:uid="{318679A4-CAE3-4B17-BDDD-7D7B2C8E78E3}"/>
    <cellStyle name="Currency 16 2 6" xfId="2535" xr:uid="{7D430703-27EB-4185-823F-DB72938E1DE0}"/>
    <cellStyle name="Currency 16 2 7" xfId="3137" xr:uid="{DFAF3861-31BF-4073-8294-F1B28CA56886}"/>
    <cellStyle name="Currency 16 3" xfId="240" xr:uid="{00000000-0005-0000-0000-0000EB000000}"/>
    <cellStyle name="Currency 16 3 2" xfId="1695" xr:uid="{2CC76C23-3461-4E1B-91C4-58209F2EAE21}"/>
    <cellStyle name="Currency 16 3 2 2" xfId="2335" xr:uid="{FACB7229-7A89-4797-8348-879E7A6BB583}"/>
    <cellStyle name="Currency 16 3 2 3" xfId="2932" xr:uid="{CBF1B90A-9A18-492F-BDE5-AFA937E9143A}"/>
    <cellStyle name="Currency 16 3 3" xfId="1497" xr:uid="{D50F90D0-CABB-462D-89C3-248EDF2F1578}"/>
    <cellStyle name="Currency 16 3 3 2" xfId="2137" xr:uid="{9F865F45-B01D-424B-BF61-791BF303F97B}"/>
    <cellStyle name="Currency 16 3 3 3" xfId="2734" xr:uid="{9DE12608-927B-4CE6-BFAD-29C17BA14A15}"/>
    <cellStyle name="Currency 16 3 4" xfId="1295" xr:uid="{947BD0B8-111E-46DE-9ED0-3E255834C5C4}"/>
    <cellStyle name="Currency 16 3 5" xfId="1939" xr:uid="{A5403316-E9E1-4D97-8FE8-FD55C9BB8B43}"/>
    <cellStyle name="Currency 16 3 6" xfId="2536" xr:uid="{2905600E-30A4-4CC7-BD61-4C6416DBB468}"/>
    <cellStyle name="Currency 16 3 7" xfId="3138" xr:uid="{E9EBC6C3-7C1C-42F4-BD20-FC47D23F4C06}"/>
    <cellStyle name="Currency 16 4" xfId="1693" xr:uid="{DD97DF3F-1E99-4D22-A922-CF1C73A8D9FE}"/>
    <cellStyle name="Currency 16 4 2" xfId="2333" xr:uid="{AC8A0C56-CDAF-476E-A033-718C1E2AC24C}"/>
    <cellStyle name="Currency 16 4 3" xfId="2930" xr:uid="{DD0178EF-F4C7-4286-A231-EB2B02391643}"/>
    <cellStyle name="Currency 16 5" xfId="1495" xr:uid="{2BBDCF17-214C-4306-B5F3-138E86C6E352}"/>
    <cellStyle name="Currency 16 5 2" xfId="2135" xr:uid="{1A4E1769-E679-4DB9-A888-380AE9F2DA29}"/>
    <cellStyle name="Currency 16 5 3" xfId="2732" xr:uid="{381AFE85-B1D5-48BE-AB88-7D8A122692E2}"/>
    <cellStyle name="Currency 16 6" xfId="1293" xr:uid="{EE6FE968-152A-4ABB-A4A2-38C72713BE2C}"/>
    <cellStyle name="Currency 16 7" xfId="1937" xr:uid="{AC084EF5-D3D6-4B1B-ADF4-4419B37B5C7A}"/>
    <cellStyle name="Currency 16 8" xfId="2534" xr:uid="{EDD55582-C978-4AC6-85E3-4EE5170D42E4}"/>
    <cellStyle name="Currency 16 9" xfId="3136" xr:uid="{DCAB043A-445E-4669-821B-D41E10CF687F}"/>
    <cellStyle name="Currency 17" xfId="241" xr:uid="{00000000-0005-0000-0000-0000EC000000}"/>
    <cellStyle name="Currency 17 2" xfId="242" xr:uid="{00000000-0005-0000-0000-0000ED000000}"/>
    <cellStyle name="Currency 17 2 2" xfId="1697" xr:uid="{5E6823A0-6651-4AD0-A90E-25507E3C09F4}"/>
    <cellStyle name="Currency 17 2 2 2" xfId="2337" xr:uid="{92872158-8CA9-49CF-B1E9-ECF327F6AF5F}"/>
    <cellStyle name="Currency 17 2 2 3" xfId="2934" xr:uid="{670E9BF7-194A-4CED-8E77-923A97AEEBCB}"/>
    <cellStyle name="Currency 17 2 3" xfId="1499" xr:uid="{E0CC8C64-EA5A-4790-B84D-32978F23D18A}"/>
    <cellStyle name="Currency 17 2 3 2" xfId="2139" xr:uid="{AAE284B0-2B39-44C5-B651-696EDCF6A49C}"/>
    <cellStyle name="Currency 17 2 3 3" xfId="2736" xr:uid="{95DBADB2-EB6E-460D-BAEC-9AC2B7D0AD75}"/>
    <cellStyle name="Currency 17 2 4" xfId="1297" xr:uid="{CC232797-737B-4037-BC53-3292E4459055}"/>
    <cellStyle name="Currency 17 2 5" xfId="1941" xr:uid="{22594BFB-1CB3-465C-92F7-FD4169CA7924}"/>
    <cellStyle name="Currency 17 2 6" xfId="2538" xr:uid="{4B599C85-E6EF-4E11-A91D-9C43A8BFA8EB}"/>
    <cellStyle name="Currency 17 2 7" xfId="3140" xr:uid="{100A2B7F-50EE-4D92-9B99-EB5C012B998F}"/>
    <cellStyle name="Currency 17 3" xfId="243" xr:uid="{00000000-0005-0000-0000-0000EE000000}"/>
    <cellStyle name="Currency 17 3 2" xfId="1698" xr:uid="{91B0237C-A888-4A2C-A78C-8C642C589685}"/>
    <cellStyle name="Currency 17 3 2 2" xfId="2338" xr:uid="{14575F70-85B0-4FA5-9240-67B6E997F97B}"/>
    <cellStyle name="Currency 17 3 2 3" xfId="2935" xr:uid="{52C1D5BB-274D-473E-9D9F-6C1C98418391}"/>
    <cellStyle name="Currency 17 3 3" xfId="1500" xr:uid="{11962785-F85D-4D84-A2EC-9AEF4AE5378B}"/>
    <cellStyle name="Currency 17 3 3 2" xfId="2140" xr:uid="{84384812-ACBE-45A9-92DF-298673A1AF1E}"/>
    <cellStyle name="Currency 17 3 3 3" xfId="2737" xr:uid="{209065CC-94CA-4194-838D-62F0F2DA6BB2}"/>
    <cellStyle name="Currency 17 3 4" xfId="1298" xr:uid="{D2479B98-7A17-4536-90F5-4CF6B426FF42}"/>
    <cellStyle name="Currency 17 3 5" xfId="1942" xr:uid="{AA9FA1C1-0560-44E6-95DA-E5DAFE0ABECF}"/>
    <cellStyle name="Currency 17 3 6" xfId="2539" xr:uid="{363843E4-CF6E-4689-A5C5-818AA43A4310}"/>
    <cellStyle name="Currency 17 3 7" xfId="3141" xr:uid="{AAFA758F-3848-412B-8675-EF48AF4217FF}"/>
    <cellStyle name="Currency 17 4" xfId="1696" xr:uid="{46788EB1-CD8C-4F2D-829A-CCBF8F545966}"/>
    <cellStyle name="Currency 17 4 2" xfId="2336" xr:uid="{6BFFADCE-1D43-4B19-B84D-7CB2F1744212}"/>
    <cellStyle name="Currency 17 4 3" xfId="2933" xr:uid="{B6FEC969-9FA7-4AF5-8FDE-539944F8D937}"/>
    <cellStyle name="Currency 17 5" xfId="1498" xr:uid="{C0C2531E-82DA-471B-9F92-6305D16E32A0}"/>
    <cellStyle name="Currency 17 5 2" xfId="2138" xr:uid="{87657614-14CD-4D78-B000-4C66AEE1C68C}"/>
    <cellStyle name="Currency 17 5 3" xfId="2735" xr:uid="{A78FE53A-EB56-4ADC-B935-A70432B71FC9}"/>
    <cellStyle name="Currency 17 6" xfId="1296" xr:uid="{D67408CE-133F-4174-BAC0-9670034AFC4E}"/>
    <cellStyle name="Currency 17 7" xfId="1940" xr:uid="{32BBF937-35BE-4F19-A19B-678126F6F33D}"/>
    <cellStyle name="Currency 17 8" xfId="2537" xr:uid="{CE6539BB-6148-40BB-85AE-7EFE25A8B0EE}"/>
    <cellStyle name="Currency 17 9" xfId="3139" xr:uid="{C2651739-B008-437C-88B3-BAA250728A3C}"/>
    <cellStyle name="Currency 2" xfId="244" xr:uid="{00000000-0005-0000-0000-0000EF000000}"/>
    <cellStyle name="Currency 2 2" xfId="245" xr:uid="{00000000-0005-0000-0000-0000F0000000}"/>
    <cellStyle name="Currency 2 2 2" xfId="246" xr:uid="{00000000-0005-0000-0000-0000F1000000}"/>
    <cellStyle name="Currency 2 2 2 2" xfId="1701" xr:uid="{0F8021C8-14EA-4AC6-9436-88F2969970C7}"/>
    <cellStyle name="Currency 2 2 2 2 2" xfId="2341" xr:uid="{B08DE56F-C0A7-4136-9775-08DBC2FB5F26}"/>
    <cellStyle name="Currency 2 2 2 2 3" xfId="2938" xr:uid="{0F619933-4EC7-42D4-83EB-2E59F662E91A}"/>
    <cellStyle name="Currency 2 2 2 3" xfId="1503" xr:uid="{8BD41B6E-FBCB-495B-B729-B7D522C3222D}"/>
    <cellStyle name="Currency 2 2 2 3 2" xfId="2143" xr:uid="{CD687218-72A6-41BF-B582-95C5FC4AE7F0}"/>
    <cellStyle name="Currency 2 2 2 3 3" xfId="2740" xr:uid="{5987E7AC-EC36-4CB5-A7AA-CCA99360B773}"/>
    <cellStyle name="Currency 2 2 2 4" xfId="1301" xr:uid="{F1BF7CF7-6E62-440A-B3C5-25B8B33CAC5D}"/>
    <cellStyle name="Currency 2 2 2 5" xfId="1945" xr:uid="{EB070EEB-1E2F-49CE-84D1-AF8F4E24C22C}"/>
    <cellStyle name="Currency 2 2 2 6" xfId="2542" xr:uid="{0137DF38-08F7-4238-A88B-BE48782ACF0C}"/>
    <cellStyle name="Currency 2 2 2 7" xfId="3144" xr:uid="{8466D486-CFFB-4FC1-AF62-DFFC9E339FF3}"/>
    <cellStyle name="Currency 2 2 3" xfId="1700" xr:uid="{6A7C4184-F393-4138-B4E6-D358B4819312}"/>
    <cellStyle name="Currency 2 2 3 2" xfId="2340" xr:uid="{D55695B8-3DBE-4861-B919-96B0F2984F86}"/>
    <cellStyle name="Currency 2 2 3 3" xfId="2937" xr:uid="{AF3894F2-26BD-442B-9A01-86D491879C3B}"/>
    <cellStyle name="Currency 2 2 4" xfId="1502" xr:uid="{FBCD5643-C673-489C-9E5D-E964FE471B49}"/>
    <cellStyle name="Currency 2 2 4 2" xfId="2142" xr:uid="{79CC8CA6-4391-41F1-A3E7-75860F5F4E40}"/>
    <cellStyle name="Currency 2 2 4 3" xfId="2739" xr:uid="{5338137F-3F0E-48C0-91F1-95E99E681045}"/>
    <cellStyle name="Currency 2 2 5" xfId="1300" xr:uid="{EFC3ABA6-0E19-4FDC-9FBD-43B11FE80AF2}"/>
    <cellStyle name="Currency 2 2 6" xfId="1944" xr:uid="{A765B315-4375-4E03-B7A9-CB17F38BAE56}"/>
    <cellStyle name="Currency 2 2 7" xfId="2541" xr:uid="{8892BC84-ADC1-4422-978B-53A146B98331}"/>
    <cellStyle name="Currency 2 2 8" xfId="3143" xr:uid="{B240C43E-9B27-46C6-8070-13382A4E75AB}"/>
    <cellStyle name="Currency 2 3" xfId="247" xr:uid="{00000000-0005-0000-0000-0000F2000000}"/>
    <cellStyle name="Currency 2 3 2" xfId="1702" xr:uid="{2A92AE1C-BD92-4D4B-8877-95B6C343588F}"/>
    <cellStyle name="Currency 2 3 2 2" xfId="2342" xr:uid="{7F8D3001-9669-4564-84A4-A3AC81B53702}"/>
    <cellStyle name="Currency 2 3 2 3" xfId="2939" xr:uid="{27E06F49-AA8C-4D23-9D3E-A9D9B48624E2}"/>
    <cellStyle name="Currency 2 3 3" xfId="1504" xr:uid="{C694275C-FF50-4B26-8F70-B5757DB4AB7D}"/>
    <cellStyle name="Currency 2 3 3 2" xfId="2144" xr:uid="{910A3E77-4DAA-43A6-BEA9-0A654F1197A6}"/>
    <cellStyle name="Currency 2 3 3 3" xfId="2741" xr:uid="{D0DC318F-C748-49A1-8AB7-FF7F6A875CC3}"/>
    <cellStyle name="Currency 2 3 4" xfId="1302" xr:uid="{9FEE18FD-7B9A-4CD8-942F-A828DAFAD9F7}"/>
    <cellStyle name="Currency 2 3 5" xfId="1946" xr:uid="{801DA607-EC03-446E-A9CC-07BB5647D580}"/>
    <cellStyle name="Currency 2 3 6" xfId="2543" xr:uid="{8E077BA0-27D6-488F-AF0B-B455BA7AA1B4}"/>
    <cellStyle name="Currency 2 3 7" xfId="3145" xr:uid="{B7C1B3F7-C5B3-4C25-880F-26430CD88DE5}"/>
    <cellStyle name="Currency 2 4" xfId="1699" xr:uid="{F70EB9B8-409A-4A2F-9F61-32A5D68664D1}"/>
    <cellStyle name="Currency 2 4 2" xfId="2339" xr:uid="{668D6A5A-518B-4DCB-B796-A697BC0950BA}"/>
    <cellStyle name="Currency 2 4 3" xfId="2936" xr:uid="{0B89A008-5DD9-4E95-878D-32B52108792E}"/>
    <cellStyle name="Currency 2 5" xfId="1501" xr:uid="{88470F4C-92A8-4F41-8082-9B71DC4AB7B9}"/>
    <cellStyle name="Currency 2 5 2" xfId="2141" xr:uid="{ABF60218-BAC6-4603-B4EB-49E0D89FE5C1}"/>
    <cellStyle name="Currency 2 5 3" xfId="2738" xr:uid="{0DDCAC61-09CE-4A87-900B-16550C4F3174}"/>
    <cellStyle name="Currency 2 6" xfId="1299" xr:uid="{9A3217EC-193B-46CB-85B1-0B51C6F78D5E}"/>
    <cellStyle name="Currency 2 7" xfId="1943" xr:uid="{6A1DD8ED-1A31-4B05-8639-7E4DE7ED0243}"/>
    <cellStyle name="Currency 2 8" xfId="2540" xr:uid="{7FF63A26-13D6-4B27-921A-6CEFDDD07A21}"/>
    <cellStyle name="Currency 2 9" xfId="3142" xr:uid="{67BCEA01-28A8-4412-8F25-61175C8DBC09}"/>
    <cellStyle name="Currency 3" xfId="248" xr:uid="{00000000-0005-0000-0000-0000F3000000}"/>
    <cellStyle name="Currency 3 10" xfId="3146" xr:uid="{97A7A4CB-8B29-42D3-A303-D083B452CDA7}"/>
    <cellStyle name="Currency 3 2" xfId="249" xr:uid="{00000000-0005-0000-0000-0000F4000000}"/>
    <cellStyle name="Currency 3 2 2" xfId="1704" xr:uid="{1A5BE6D8-A33E-433C-BC3A-7B3A266C2C0A}"/>
    <cellStyle name="Currency 3 2 2 2" xfId="2344" xr:uid="{F543DD5E-EB5D-45A0-B190-52BB18CB8625}"/>
    <cellStyle name="Currency 3 2 2 3" xfId="2941" xr:uid="{45898E6D-BF37-49E2-A418-E4F7117E6A5E}"/>
    <cellStyle name="Currency 3 2 3" xfId="1506" xr:uid="{130045DB-6D54-4A7B-91B2-750CC9075FA0}"/>
    <cellStyle name="Currency 3 2 3 2" xfId="2146" xr:uid="{AC26EC78-7151-4E02-A075-1644FFEEE32E}"/>
    <cellStyle name="Currency 3 2 3 3" xfId="2743" xr:uid="{2AAC281E-B2C6-48D2-B3E0-F974250A3851}"/>
    <cellStyle name="Currency 3 2 4" xfId="1304" xr:uid="{524327FA-A33D-4601-85AD-5571DA2F82BE}"/>
    <cellStyle name="Currency 3 2 5" xfId="1948" xr:uid="{0F98FA4A-F185-428B-AABC-DE6DF561E448}"/>
    <cellStyle name="Currency 3 2 6" xfId="2545" xr:uid="{A08439EE-FD14-4F00-B82C-EFFBCC264470}"/>
    <cellStyle name="Currency 3 2 7" xfId="3147" xr:uid="{B653E510-5A2E-422C-A87C-B1A4761A5B14}"/>
    <cellStyle name="Currency 3 3" xfId="250" xr:uid="{00000000-0005-0000-0000-0000F5000000}"/>
    <cellStyle name="Currency 3 3 2" xfId="1705" xr:uid="{673B4D46-530C-400C-85FD-8114C7C1C00D}"/>
    <cellStyle name="Currency 3 3 2 2" xfId="2345" xr:uid="{F5F10EF6-2AD3-4AA9-AC0A-61F3D511A3CA}"/>
    <cellStyle name="Currency 3 3 2 3" xfId="2942" xr:uid="{EAB278EA-8C7A-432B-9E84-F4BF8123222C}"/>
    <cellStyle name="Currency 3 3 3" xfId="1507" xr:uid="{2F59BAD5-988F-4702-B627-98D77184230E}"/>
    <cellStyle name="Currency 3 3 3 2" xfId="2147" xr:uid="{7C14D7AF-A086-4167-AF2B-21D58AC1DDEB}"/>
    <cellStyle name="Currency 3 3 3 3" xfId="2744" xr:uid="{C10E8721-A1D3-42AE-BD2B-A887471B1F83}"/>
    <cellStyle name="Currency 3 3 4" xfId="1305" xr:uid="{D988EE78-4C39-4153-B8AD-B373AAB33461}"/>
    <cellStyle name="Currency 3 3 5" xfId="1949" xr:uid="{7C83417D-7432-47D6-9C72-08E58B16ADD1}"/>
    <cellStyle name="Currency 3 3 6" xfId="2546" xr:uid="{FE6D268E-72E4-48D9-A3E6-E47735EF4BC8}"/>
    <cellStyle name="Currency 3 3 7" xfId="3148" xr:uid="{9760E769-CED7-488A-9C77-B9B0EC2AD0DD}"/>
    <cellStyle name="Currency 3 4" xfId="251" xr:uid="{00000000-0005-0000-0000-0000F6000000}"/>
    <cellStyle name="Currency 3 4 2" xfId="252" xr:uid="{00000000-0005-0000-0000-0000F7000000}"/>
    <cellStyle name="Currency 3 4 2 2" xfId="1707" xr:uid="{BF1212AF-0DCC-45A4-B6A1-28B8DFB9E563}"/>
    <cellStyle name="Currency 3 4 2 2 2" xfId="2347" xr:uid="{C3DD78F1-CFFD-4757-9F7D-6ABCC8B00D09}"/>
    <cellStyle name="Currency 3 4 2 2 3" xfId="2944" xr:uid="{A28B809D-A19D-40C6-900A-FE078C732C84}"/>
    <cellStyle name="Currency 3 4 2 3" xfId="1509" xr:uid="{DDDE9A73-4BEE-44AC-8800-5A783508D7CA}"/>
    <cellStyle name="Currency 3 4 2 3 2" xfId="2149" xr:uid="{77FC74B6-3D99-41D9-AD28-21FAEC202F84}"/>
    <cellStyle name="Currency 3 4 2 3 3" xfId="2746" xr:uid="{CCA3CEAC-45BF-4B60-9564-13927BA20653}"/>
    <cellStyle name="Currency 3 4 2 4" xfId="1307" xr:uid="{3619B98A-F285-4613-A732-A764CD4C5A6A}"/>
    <cellStyle name="Currency 3 4 2 5" xfId="1951" xr:uid="{81672A4E-33AB-4B78-80BB-DC554AAA6038}"/>
    <cellStyle name="Currency 3 4 2 6" xfId="2548" xr:uid="{D61AFE5D-BBE6-49EC-95B8-B1C13C05E6D1}"/>
    <cellStyle name="Currency 3 4 2 7" xfId="3150" xr:uid="{2C5937EA-7C1E-407E-B006-5751DFD28CF2}"/>
    <cellStyle name="Currency 3 4 3" xfId="1706" xr:uid="{15B64475-11FF-4BD6-9C00-5B223BDF0E17}"/>
    <cellStyle name="Currency 3 4 3 2" xfId="2346" xr:uid="{3D101C1B-3D67-43BE-BF93-3FAB98B1981E}"/>
    <cellStyle name="Currency 3 4 3 3" xfId="2943" xr:uid="{15D4121B-CFCD-4D62-B496-3F144D1DF254}"/>
    <cellStyle name="Currency 3 4 4" xfId="1508" xr:uid="{AEFB9F1A-7D27-4775-837F-B4C5DB325F74}"/>
    <cellStyle name="Currency 3 4 4 2" xfId="2148" xr:uid="{00DFC8B0-EEB9-4506-9DAE-98CEFC59057A}"/>
    <cellStyle name="Currency 3 4 4 3" xfId="2745" xr:uid="{06FFB355-36D7-4030-85D4-3CA14C8F29BC}"/>
    <cellStyle name="Currency 3 4 5" xfId="1306" xr:uid="{74380ADB-FE8D-420A-BCDB-16366220817C}"/>
    <cellStyle name="Currency 3 4 6" xfId="1950" xr:uid="{0DE23B7E-6ABB-48F4-BDBD-0E843F827B4C}"/>
    <cellStyle name="Currency 3 4 7" xfId="2547" xr:uid="{47CA31B6-F482-4E06-BC2B-A444FFA49AE4}"/>
    <cellStyle name="Currency 3 4 8" xfId="3149" xr:uid="{FBFB3467-979C-47ED-A621-90B4F311DF6A}"/>
    <cellStyle name="Currency 3 5" xfId="1703" xr:uid="{1637FD23-996E-4788-9E67-B09F2C4E331B}"/>
    <cellStyle name="Currency 3 5 2" xfId="2343" xr:uid="{CE5B2E46-B8F7-4441-8393-31E7A39A1525}"/>
    <cellStyle name="Currency 3 5 3" xfId="2940" xr:uid="{5F784706-745A-439C-846B-AC50FE0746C5}"/>
    <cellStyle name="Currency 3 6" xfId="1505" xr:uid="{F9185297-5853-48B9-BDBF-1569D397CCA3}"/>
    <cellStyle name="Currency 3 6 2" xfId="2145" xr:uid="{D5B6E6EB-E4DB-4E29-9CF8-AA55E9E8FD54}"/>
    <cellStyle name="Currency 3 6 3" xfId="2742" xr:uid="{09A23517-49E9-4472-9510-9ADB0B8AC3E3}"/>
    <cellStyle name="Currency 3 7" xfId="1303" xr:uid="{1999FD62-609E-4502-8493-D3864EDA4A68}"/>
    <cellStyle name="Currency 3 8" xfId="1947" xr:uid="{9CBDB97B-59FA-4C6B-BBAB-0BF04D798F3F}"/>
    <cellStyle name="Currency 3 9" xfId="2544" xr:uid="{416537C8-9E13-46B0-BCB7-FEEA639F75E2}"/>
    <cellStyle name="Currency 4" xfId="253" xr:uid="{00000000-0005-0000-0000-0000F8000000}"/>
    <cellStyle name="Currency 4 2" xfId="254" xr:uid="{00000000-0005-0000-0000-0000F9000000}"/>
    <cellStyle name="Currency 4 2 2" xfId="1709" xr:uid="{A7B24323-B9F8-46E9-914A-3704ABF534BB}"/>
    <cellStyle name="Currency 4 2 2 2" xfId="2349" xr:uid="{CAB3C0A9-04CF-4E86-87FE-99A8BB3A0CE9}"/>
    <cellStyle name="Currency 4 2 2 3" xfId="2946" xr:uid="{9AC48594-37AF-47B0-81D3-52F909262764}"/>
    <cellStyle name="Currency 4 2 3" xfId="1511" xr:uid="{9F218D81-63F9-425D-B821-18DDB08DEF14}"/>
    <cellStyle name="Currency 4 2 3 2" xfId="2151" xr:uid="{8C7A2A89-B7CC-436F-9CCD-E60286947A93}"/>
    <cellStyle name="Currency 4 2 3 3" xfId="2748" xr:uid="{30B60061-8AF3-4982-944C-B13188A46D1A}"/>
    <cellStyle name="Currency 4 2 4" xfId="1309" xr:uid="{E788F2DD-BAC2-4B50-A628-AB62384D7B1F}"/>
    <cellStyle name="Currency 4 2 5" xfId="1953" xr:uid="{4B28B2E4-9E53-47E7-8CFD-80116652B744}"/>
    <cellStyle name="Currency 4 2 6" xfId="2550" xr:uid="{971A0BF6-13DD-4A7D-AE89-5EBF5BD26F93}"/>
    <cellStyle name="Currency 4 2 7" xfId="3152" xr:uid="{1ED60719-6AB5-4BF8-AC0B-FDAFC732AF54}"/>
    <cellStyle name="Currency 4 3" xfId="1708" xr:uid="{F0CCCED8-2C59-43E9-934C-C226C7EA4120}"/>
    <cellStyle name="Currency 4 3 2" xfId="2348" xr:uid="{568B2E23-1455-4902-BB87-B88D737709A1}"/>
    <cellStyle name="Currency 4 3 3" xfId="2945" xr:uid="{0CBC8B75-B325-41A6-8047-7C591730CD6C}"/>
    <cellStyle name="Currency 4 4" xfId="1510" xr:uid="{B33B5351-AF1D-4F9F-8371-419F9570D36C}"/>
    <cellStyle name="Currency 4 4 2" xfId="2150" xr:uid="{5C6A4823-D3DC-4DC0-A470-E1A526274EB8}"/>
    <cellStyle name="Currency 4 4 3" xfId="2747" xr:uid="{CC6AB34A-DA7F-4A46-8C90-4EA1D833BB58}"/>
    <cellStyle name="Currency 4 5" xfId="1308" xr:uid="{DAF1A01D-C867-49F8-88DC-F3D312474888}"/>
    <cellStyle name="Currency 4 6" xfId="1952" xr:uid="{67574740-3285-4BA9-B868-215C88E6AF58}"/>
    <cellStyle name="Currency 4 7" xfId="2549" xr:uid="{93CEDC6F-9C5C-4418-B8C2-BBCC751EF82A}"/>
    <cellStyle name="Currency 4 8" xfId="3151" xr:uid="{560D5F12-9589-4AEA-AFC6-F216C3BEE3C6}"/>
    <cellStyle name="Currency 5" xfId="255" xr:uid="{00000000-0005-0000-0000-0000FA000000}"/>
    <cellStyle name="Currency 5 2" xfId="256" xr:uid="{00000000-0005-0000-0000-0000FB000000}"/>
    <cellStyle name="Currency 5 2 2" xfId="1711" xr:uid="{1D1A808C-5ED9-4912-A413-ADE732B98A76}"/>
    <cellStyle name="Currency 5 2 2 2" xfId="2351" xr:uid="{0DC32ED6-C98C-4BBE-86A0-4B082B5EBAD7}"/>
    <cellStyle name="Currency 5 2 2 3" xfId="2948" xr:uid="{4A03E579-62C5-4C05-8BB6-F57C9B820834}"/>
    <cellStyle name="Currency 5 2 3" xfId="1513" xr:uid="{4C8BE344-23E5-4EA1-B0F8-BDF33F307AE7}"/>
    <cellStyle name="Currency 5 2 3 2" xfId="2153" xr:uid="{E833B283-3C1B-41C2-8408-E17EE02D16D5}"/>
    <cellStyle name="Currency 5 2 3 3" xfId="2750" xr:uid="{37FAEA3E-A0E7-47BD-B527-BA5128E8AC88}"/>
    <cellStyle name="Currency 5 2 4" xfId="1311" xr:uid="{551F27F1-FA58-49B9-A962-57F06513EFCB}"/>
    <cellStyle name="Currency 5 2 5" xfId="1955" xr:uid="{805E78C3-E95A-42DF-91C1-064A84FF4885}"/>
    <cellStyle name="Currency 5 2 6" xfId="2552" xr:uid="{5F7B5FD8-EDAD-42B4-8483-03EF42A1C52D}"/>
    <cellStyle name="Currency 5 2 7" xfId="3154" xr:uid="{2C16F563-017E-4663-9E63-95AB46CB62AB}"/>
    <cellStyle name="Currency 5 3" xfId="1710" xr:uid="{93FF1A50-10A4-4F61-9C40-BAEA97C1A4BF}"/>
    <cellStyle name="Currency 5 3 2" xfId="2350" xr:uid="{4E4417D3-B5CC-4706-B367-C9202253B30E}"/>
    <cellStyle name="Currency 5 3 3" xfId="2947" xr:uid="{1A87EB15-13DA-497E-9FDD-8BA152886835}"/>
    <cellStyle name="Currency 5 4" xfId="1512" xr:uid="{393C5215-870D-4DA1-8166-061E8D212A76}"/>
    <cellStyle name="Currency 5 4 2" xfId="2152" xr:uid="{BB765981-A862-4631-9D43-EBD06CA15555}"/>
    <cellStyle name="Currency 5 4 3" xfId="2749" xr:uid="{3348A91C-B89E-402E-8E1F-BF502E74F354}"/>
    <cellStyle name="Currency 5 5" xfId="1310" xr:uid="{7BE095F0-F4F8-4E31-B34C-E11179636CDC}"/>
    <cellStyle name="Currency 5 6" xfId="1954" xr:uid="{DBD6A4F5-D9BC-484A-B2B9-34A408B6323E}"/>
    <cellStyle name="Currency 5 7" xfId="2551" xr:uid="{1D1B7168-A18D-4311-A964-063D167827A7}"/>
    <cellStyle name="Currency 5 8" xfId="3153" xr:uid="{00D9FEAE-45D0-467D-A213-5C186E5AC763}"/>
    <cellStyle name="Currency 6" xfId="257" xr:uid="{00000000-0005-0000-0000-0000FC000000}"/>
    <cellStyle name="Currency 6 10" xfId="2553" xr:uid="{2F9A6634-B562-4DBB-9B67-B49B82648651}"/>
    <cellStyle name="Currency 6 11" xfId="3155" xr:uid="{C5515FB0-4F67-44E5-A582-31ED2E0C3DD0}"/>
    <cellStyle name="Currency 6 2" xfId="258" xr:uid="{00000000-0005-0000-0000-0000FD000000}"/>
    <cellStyle name="Currency 6 2 10" xfId="1313" xr:uid="{D18036FF-33B0-4889-9AFA-E4A09E1E8157}"/>
    <cellStyle name="Currency 6 2 11" xfId="1957" xr:uid="{DAC73C26-D48E-4F0A-B34C-B0FEBE8A4955}"/>
    <cellStyle name="Currency 6 2 12" xfId="2554" xr:uid="{A9476E34-F2C2-43ED-B2D2-779A559435D7}"/>
    <cellStyle name="Currency 6 2 13" xfId="3156" xr:uid="{086C767F-27DD-47C5-ABDD-7FD80C9B28CC}"/>
    <cellStyle name="Currency 6 2 2" xfId="259" xr:uid="{00000000-0005-0000-0000-0000FE000000}"/>
    <cellStyle name="Currency 6 2 2 10" xfId="2555" xr:uid="{F52A3BEA-B71F-4665-B418-E1288F5D4F2C}"/>
    <cellStyle name="Currency 6 2 2 11" xfId="3157" xr:uid="{9DEE9D8D-6764-40B4-972C-D65E7801FFB6}"/>
    <cellStyle name="Currency 6 2 2 2" xfId="260" xr:uid="{00000000-0005-0000-0000-0000FF000000}"/>
    <cellStyle name="Currency 6 2 2 2 10" xfId="3158" xr:uid="{AC27CF3A-3BD1-4DCE-8CC8-5BDD30E25C04}"/>
    <cellStyle name="Currency 6 2 2 2 2" xfId="261" xr:uid="{00000000-0005-0000-0000-000000010000}"/>
    <cellStyle name="Currency 6 2 2 2 2 2" xfId="262" xr:uid="{00000000-0005-0000-0000-000001010000}"/>
    <cellStyle name="Currency 6 2 2 2 2 2 2" xfId="1717" xr:uid="{5883BA66-FC42-4EE4-8F59-9C57ABFDF6C5}"/>
    <cellStyle name="Currency 6 2 2 2 2 2 2 2" xfId="2357" xr:uid="{63E48AE8-DC02-4E1F-B7C4-B6883D44E584}"/>
    <cellStyle name="Currency 6 2 2 2 2 2 2 3" xfId="2954" xr:uid="{C9EEDFA7-ED1B-46F0-898D-0C1E24681F46}"/>
    <cellStyle name="Currency 6 2 2 2 2 2 3" xfId="1519" xr:uid="{0E8F5F45-EB9A-4108-9534-0D85558827CF}"/>
    <cellStyle name="Currency 6 2 2 2 2 2 3 2" xfId="2159" xr:uid="{705478E3-8520-4EA1-801C-EC1CBFDEE913}"/>
    <cellStyle name="Currency 6 2 2 2 2 2 3 3" xfId="2756" xr:uid="{D4EFC667-3878-4262-A1B0-75EC42A08313}"/>
    <cellStyle name="Currency 6 2 2 2 2 2 4" xfId="1317" xr:uid="{9EB93BB8-7AB2-4D20-AD27-48161E1A3F6B}"/>
    <cellStyle name="Currency 6 2 2 2 2 2 5" xfId="1961" xr:uid="{32DC10AC-5454-40A0-A2D4-13B4EF405632}"/>
    <cellStyle name="Currency 6 2 2 2 2 2 6" xfId="2558" xr:uid="{DC81C8A2-02E1-486B-B893-5C6B2C313F56}"/>
    <cellStyle name="Currency 6 2 2 2 2 2 7" xfId="3160" xr:uid="{314D1300-E87F-4F01-ACE7-60B2D1B69296}"/>
    <cellStyle name="Currency 6 2 2 2 2 3" xfId="263" xr:uid="{00000000-0005-0000-0000-000002010000}"/>
    <cellStyle name="Currency 6 2 2 2 2 3 2" xfId="1718" xr:uid="{E44B70C5-B1BC-45CE-919A-B506824DA7DA}"/>
    <cellStyle name="Currency 6 2 2 2 2 3 2 2" xfId="2358" xr:uid="{01BFF082-4CC0-476D-940F-C31ABBBFD1EA}"/>
    <cellStyle name="Currency 6 2 2 2 2 3 2 3" xfId="2955" xr:uid="{A44F54AF-D77A-4643-B37B-E6B9727C161A}"/>
    <cellStyle name="Currency 6 2 2 2 2 3 3" xfId="1520" xr:uid="{FFDAC650-AF72-4459-A509-D9C2CE73473A}"/>
    <cellStyle name="Currency 6 2 2 2 2 3 3 2" xfId="2160" xr:uid="{CA965FE2-43B9-46DA-9C5F-01CDB455CFE0}"/>
    <cellStyle name="Currency 6 2 2 2 2 3 3 3" xfId="2757" xr:uid="{2F4FA91F-27FF-4B18-BB54-7772C7739061}"/>
    <cellStyle name="Currency 6 2 2 2 2 3 4" xfId="1318" xr:uid="{C2C79168-413B-4B08-B398-C2D42F8A5895}"/>
    <cellStyle name="Currency 6 2 2 2 2 3 5" xfId="1962" xr:uid="{D8A6D708-65E5-4B26-8665-9267CACA7A88}"/>
    <cellStyle name="Currency 6 2 2 2 2 3 6" xfId="2559" xr:uid="{0C626562-DE19-4810-ACC5-85EE8D44F10F}"/>
    <cellStyle name="Currency 6 2 2 2 2 3 7" xfId="3161" xr:uid="{5E52013B-F05A-4CDA-BA02-25E9AB7AD4FF}"/>
    <cellStyle name="Currency 6 2 2 2 2 4" xfId="1716" xr:uid="{5BBA4447-E734-4083-BFC1-D3D788CB45DA}"/>
    <cellStyle name="Currency 6 2 2 2 2 4 2" xfId="2356" xr:uid="{3D8D725C-7767-4C9C-B1ED-4BF735A3D70D}"/>
    <cellStyle name="Currency 6 2 2 2 2 4 3" xfId="2953" xr:uid="{F990A0D3-0F5D-43CE-BFD1-AAD6926BE7B3}"/>
    <cellStyle name="Currency 6 2 2 2 2 5" xfId="1518" xr:uid="{91FA772E-B688-4F0E-8679-3BD168006FEF}"/>
    <cellStyle name="Currency 6 2 2 2 2 5 2" xfId="2158" xr:uid="{A015B047-E353-488A-BECB-21AA850BD390}"/>
    <cellStyle name="Currency 6 2 2 2 2 5 3" xfId="2755" xr:uid="{8D6ECCD4-0CBE-4B54-8C3A-91C3BD786628}"/>
    <cellStyle name="Currency 6 2 2 2 2 6" xfId="1316" xr:uid="{4F52833B-DA46-42E3-B101-4BAA5D81C1D2}"/>
    <cellStyle name="Currency 6 2 2 2 2 7" xfId="1960" xr:uid="{07FD1CE7-A5BA-4DE0-9E1F-1477A414ECB0}"/>
    <cellStyle name="Currency 6 2 2 2 2 8" xfId="2557" xr:uid="{B293FA8A-E541-41C9-BCD8-CBEB0B451B3D}"/>
    <cellStyle name="Currency 6 2 2 2 2 9" xfId="3159" xr:uid="{8C6C6FED-64CA-46F6-B5F8-DBE63FABCF5F}"/>
    <cellStyle name="Currency 6 2 2 2 3" xfId="264" xr:uid="{00000000-0005-0000-0000-000003010000}"/>
    <cellStyle name="Currency 6 2 2 2 3 2" xfId="1719" xr:uid="{C9E2018A-FE1A-4029-8DC5-C7890C905A91}"/>
    <cellStyle name="Currency 6 2 2 2 3 2 2" xfId="2359" xr:uid="{23ADCED3-7E65-460B-92DC-73E5B20D3E40}"/>
    <cellStyle name="Currency 6 2 2 2 3 2 3" xfId="2956" xr:uid="{42EBA7E7-31A8-41F5-A4A9-B454E71FB6FF}"/>
    <cellStyle name="Currency 6 2 2 2 3 3" xfId="1521" xr:uid="{C81E8436-E38A-45A4-865A-9BBD1F13D4AB}"/>
    <cellStyle name="Currency 6 2 2 2 3 3 2" xfId="2161" xr:uid="{DEE6867F-5A72-4FB3-BAE2-52D166828871}"/>
    <cellStyle name="Currency 6 2 2 2 3 3 3" xfId="2758" xr:uid="{92A5BD87-15E8-484C-B13C-1538E7D852F3}"/>
    <cellStyle name="Currency 6 2 2 2 3 4" xfId="1319" xr:uid="{CF1E64A9-EBE1-493A-9AD7-5FA65E485443}"/>
    <cellStyle name="Currency 6 2 2 2 3 5" xfId="1963" xr:uid="{FBAE972C-0CEE-4345-978D-7E4C409651D7}"/>
    <cellStyle name="Currency 6 2 2 2 3 6" xfId="2560" xr:uid="{FCC06EF8-B359-46A1-9DF8-5ED131960622}"/>
    <cellStyle name="Currency 6 2 2 2 3 7" xfId="3162" xr:uid="{1CE3E88F-722F-483C-91F9-42223BA6A696}"/>
    <cellStyle name="Currency 6 2 2 2 4" xfId="265" xr:uid="{00000000-0005-0000-0000-000004010000}"/>
    <cellStyle name="Currency 6 2 2 2 4 2" xfId="1720" xr:uid="{EB2B7447-158B-409A-806B-16C463E3519D}"/>
    <cellStyle name="Currency 6 2 2 2 4 2 2" xfId="2360" xr:uid="{516DAB69-D5CC-408B-9E7D-C26EFD52505F}"/>
    <cellStyle name="Currency 6 2 2 2 4 2 3" xfId="2957" xr:uid="{64642BE6-7735-4251-81EF-47F04FBA354A}"/>
    <cellStyle name="Currency 6 2 2 2 4 3" xfId="1522" xr:uid="{D10F8F00-F35B-4414-B68D-794F498B11E1}"/>
    <cellStyle name="Currency 6 2 2 2 4 3 2" xfId="2162" xr:uid="{A5AE27AD-F5CE-4959-A2E6-346AF4D6D725}"/>
    <cellStyle name="Currency 6 2 2 2 4 3 3" xfId="2759" xr:uid="{1EE7566E-2619-4748-8ED8-1DB6AEA0B0FD}"/>
    <cellStyle name="Currency 6 2 2 2 4 4" xfId="1320" xr:uid="{9B3A5CAF-3731-4B0D-9D7E-ECBB58D9F91C}"/>
    <cellStyle name="Currency 6 2 2 2 4 5" xfId="1964" xr:uid="{BE967230-8F32-4CD1-AF01-3127DE1DD96D}"/>
    <cellStyle name="Currency 6 2 2 2 4 6" xfId="2561" xr:uid="{EECC3B41-15CE-437F-B62E-E5ACDB78AA2E}"/>
    <cellStyle name="Currency 6 2 2 2 4 7" xfId="3163" xr:uid="{3726EA57-571B-41D1-BC99-678B288CC6D4}"/>
    <cellStyle name="Currency 6 2 2 2 5" xfId="1715" xr:uid="{FE784100-8A7D-4A96-BD79-45F4FD5DF11E}"/>
    <cellStyle name="Currency 6 2 2 2 5 2" xfId="2355" xr:uid="{F49EB203-8240-4974-B4F3-E805A7F6425B}"/>
    <cellStyle name="Currency 6 2 2 2 5 3" xfId="2952" xr:uid="{16E4B391-6D8F-40FF-8F7D-4ECC76C81F20}"/>
    <cellStyle name="Currency 6 2 2 2 6" xfId="1517" xr:uid="{B5416B5B-0D65-44B6-B983-B443A4A53248}"/>
    <cellStyle name="Currency 6 2 2 2 6 2" xfId="2157" xr:uid="{337F047E-2C70-416F-9D78-3E15187E8265}"/>
    <cellStyle name="Currency 6 2 2 2 6 3" xfId="2754" xr:uid="{FC430BC1-3EE1-40C9-8BBB-5B381B5FC0ED}"/>
    <cellStyle name="Currency 6 2 2 2 7" xfId="1315" xr:uid="{E07CBF58-D880-40D0-A16A-14DF33235B21}"/>
    <cellStyle name="Currency 6 2 2 2 8" xfId="1959" xr:uid="{1275ACE4-79DD-4312-9633-F64B3FDB763E}"/>
    <cellStyle name="Currency 6 2 2 2 9" xfId="2556" xr:uid="{95E0BBDD-BD5C-4A5D-A6D1-CB500CBB3C89}"/>
    <cellStyle name="Currency 6 2 2 3" xfId="266" xr:uid="{00000000-0005-0000-0000-000005010000}"/>
    <cellStyle name="Currency 6 2 2 3 2" xfId="267" xr:uid="{00000000-0005-0000-0000-000006010000}"/>
    <cellStyle name="Currency 6 2 2 3 2 2" xfId="1722" xr:uid="{B67AC696-A223-4FA0-8495-D278BA314A45}"/>
    <cellStyle name="Currency 6 2 2 3 2 2 2" xfId="2362" xr:uid="{7285CB69-1849-456B-9EB2-C59C5C7D0258}"/>
    <cellStyle name="Currency 6 2 2 3 2 2 3" xfId="2959" xr:uid="{A03F279E-C068-420B-A53C-0731C23E25BE}"/>
    <cellStyle name="Currency 6 2 2 3 2 3" xfId="1524" xr:uid="{C4DB0897-4DB4-4780-96B6-8BA6EAB6A1E9}"/>
    <cellStyle name="Currency 6 2 2 3 2 3 2" xfId="2164" xr:uid="{60637671-8FE8-4BB9-A595-388BAE81B8A4}"/>
    <cellStyle name="Currency 6 2 2 3 2 3 3" xfId="2761" xr:uid="{FAC25CBF-C056-4A2C-B5AC-41EE75AFF232}"/>
    <cellStyle name="Currency 6 2 2 3 2 4" xfId="1322" xr:uid="{5EBB6C65-AE31-4FDB-8D19-D1AEA286CD60}"/>
    <cellStyle name="Currency 6 2 2 3 2 5" xfId="1966" xr:uid="{9A61FE01-3E1D-430E-993D-F0A79D23F914}"/>
    <cellStyle name="Currency 6 2 2 3 2 6" xfId="2563" xr:uid="{6300C389-5247-44C1-BBF7-3A113B975339}"/>
    <cellStyle name="Currency 6 2 2 3 2 7" xfId="3165" xr:uid="{8383891F-B3C2-4CD0-B3DB-ADB3EBACBCB0}"/>
    <cellStyle name="Currency 6 2 2 3 3" xfId="268" xr:uid="{00000000-0005-0000-0000-000007010000}"/>
    <cellStyle name="Currency 6 2 2 3 3 2" xfId="1723" xr:uid="{7A86DD18-7105-4FF7-B3DE-CAC89004E116}"/>
    <cellStyle name="Currency 6 2 2 3 3 2 2" xfId="2363" xr:uid="{AC334F31-8875-49F9-A913-91C2CAC7AA72}"/>
    <cellStyle name="Currency 6 2 2 3 3 2 3" xfId="2960" xr:uid="{8496DBAF-BEE1-4F1E-A8C6-26513F3BDBAA}"/>
    <cellStyle name="Currency 6 2 2 3 3 3" xfId="1525" xr:uid="{52F79732-CD6A-4634-9AEE-0C2A04FFE0B6}"/>
    <cellStyle name="Currency 6 2 2 3 3 3 2" xfId="2165" xr:uid="{2FD7B917-5221-4F3D-BC9E-B955ED37D6AD}"/>
    <cellStyle name="Currency 6 2 2 3 3 3 3" xfId="2762" xr:uid="{6BF545EF-6323-448B-8582-9A97351D9A84}"/>
    <cellStyle name="Currency 6 2 2 3 3 4" xfId="1323" xr:uid="{2AB1EA84-A0CE-4DF9-B4D9-7F2AE061607C}"/>
    <cellStyle name="Currency 6 2 2 3 3 5" xfId="1967" xr:uid="{62F07EFF-5FD4-4D79-9E15-0A7128F288E6}"/>
    <cellStyle name="Currency 6 2 2 3 3 6" xfId="2564" xr:uid="{028647B1-803B-469F-9D94-BF5D3A48B2A7}"/>
    <cellStyle name="Currency 6 2 2 3 3 7" xfId="3166" xr:uid="{7893E5B6-BD2B-45F4-8ED1-1EA551E7487B}"/>
    <cellStyle name="Currency 6 2 2 3 4" xfId="1721" xr:uid="{CCF2C8EF-3689-4B23-908C-797FBEB75C2A}"/>
    <cellStyle name="Currency 6 2 2 3 4 2" xfId="2361" xr:uid="{745F2C58-8351-40B3-B37C-EB466C45BFD0}"/>
    <cellStyle name="Currency 6 2 2 3 4 3" xfId="2958" xr:uid="{4C413DAC-B1F1-401A-A68D-60205D220CDD}"/>
    <cellStyle name="Currency 6 2 2 3 5" xfId="1523" xr:uid="{36BCDFE2-453B-4013-B0CB-CF286571DF64}"/>
    <cellStyle name="Currency 6 2 2 3 5 2" xfId="2163" xr:uid="{3722982A-0B56-4243-A08F-BA4C97BD47ED}"/>
    <cellStyle name="Currency 6 2 2 3 5 3" xfId="2760" xr:uid="{8B2AFE1D-8507-4700-87BB-D011BC38461E}"/>
    <cellStyle name="Currency 6 2 2 3 6" xfId="1321" xr:uid="{76D83AB5-EA88-4671-8B5C-73B92F9BC232}"/>
    <cellStyle name="Currency 6 2 2 3 7" xfId="1965" xr:uid="{5A9493B8-3FB3-4B41-8F61-8065F5EC6AF8}"/>
    <cellStyle name="Currency 6 2 2 3 8" xfId="2562" xr:uid="{F441B29E-8B6C-4AAA-92D7-74EAC22D3C60}"/>
    <cellStyle name="Currency 6 2 2 3 9" xfId="3164" xr:uid="{B9258388-A91C-4C50-840E-E0DF365E922C}"/>
    <cellStyle name="Currency 6 2 2 4" xfId="269" xr:uid="{00000000-0005-0000-0000-000008010000}"/>
    <cellStyle name="Currency 6 2 2 4 2" xfId="1724" xr:uid="{591B9E32-D1F2-4EA2-9C9F-F9F8D408BB5B}"/>
    <cellStyle name="Currency 6 2 2 4 2 2" xfId="2364" xr:uid="{E48592A3-62D9-4438-9C9C-9D24AEB1F11E}"/>
    <cellStyle name="Currency 6 2 2 4 2 3" xfId="2961" xr:uid="{E7705DB5-9E19-4708-9127-06C804E5AE9E}"/>
    <cellStyle name="Currency 6 2 2 4 3" xfId="1526" xr:uid="{3DD4B974-B44D-4DAE-BA37-D360C153480D}"/>
    <cellStyle name="Currency 6 2 2 4 3 2" xfId="2166" xr:uid="{AABF742D-884E-40FB-ABD8-17FD2DCCD811}"/>
    <cellStyle name="Currency 6 2 2 4 3 3" xfId="2763" xr:uid="{B7C9775D-1D43-4AEE-8D1D-6CC33724DC87}"/>
    <cellStyle name="Currency 6 2 2 4 4" xfId="1324" xr:uid="{8C1450E0-8885-46A3-9AF4-8D562F9A5C83}"/>
    <cellStyle name="Currency 6 2 2 4 5" xfId="1968" xr:uid="{C30532D7-25FB-4112-8058-F076BF225107}"/>
    <cellStyle name="Currency 6 2 2 4 6" xfId="2565" xr:uid="{E94C87A0-91B8-48A4-B530-E41076B79997}"/>
    <cellStyle name="Currency 6 2 2 4 7" xfId="3167" xr:uid="{620DBA45-6CFA-4D0F-A1FD-4B62D159B485}"/>
    <cellStyle name="Currency 6 2 2 5" xfId="270" xr:uid="{00000000-0005-0000-0000-000009010000}"/>
    <cellStyle name="Currency 6 2 2 5 2" xfId="1725" xr:uid="{84AC9B8A-40B5-45B8-932D-10A8B0E87570}"/>
    <cellStyle name="Currency 6 2 2 5 2 2" xfId="2365" xr:uid="{5BB77646-1273-4C40-8F19-F3E7F6838690}"/>
    <cellStyle name="Currency 6 2 2 5 2 3" xfId="2962" xr:uid="{FC68D787-8462-4E8A-8489-D56EE5C6FB46}"/>
    <cellStyle name="Currency 6 2 2 5 3" xfId="1527" xr:uid="{AA0EC149-C1DC-4046-B352-157BFC3D82F5}"/>
    <cellStyle name="Currency 6 2 2 5 3 2" xfId="2167" xr:uid="{DD59FCAD-ED48-4169-98FF-602C375782FD}"/>
    <cellStyle name="Currency 6 2 2 5 3 3" xfId="2764" xr:uid="{38FAA7C0-98E7-436C-BE8B-DB8D50B07A3B}"/>
    <cellStyle name="Currency 6 2 2 5 4" xfId="1325" xr:uid="{8F114E87-ED3C-4A73-9433-E5B50A97EF71}"/>
    <cellStyle name="Currency 6 2 2 5 5" xfId="1969" xr:uid="{5BBFEEA8-00FF-4F04-B3E1-B37E7DACD80A}"/>
    <cellStyle name="Currency 6 2 2 5 6" xfId="2566" xr:uid="{9BB392CA-61AE-4F62-B2A3-04FA7634646C}"/>
    <cellStyle name="Currency 6 2 2 5 7" xfId="3168" xr:uid="{1CD34300-47EB-4AD7-BF4C-EF0A6A14DBCD}"/>
    <cellStyle name="Currency 6 2 2 6" xfId="1714" xr:uid="{C14494ED-3336-483D-B5C5-F1682AACAD11}"/>
    <cellStyle name="Currency 6 2 2 6 2" xfId="2354" xr:uid="{F35042E5-891F-4513-A76C-32BBED09D200}"/>
    <cellStyle name="Currency 6 2 2 6 3" xfId="2951" xr:uid="{99B9AB48-3792-4BF1-B041-1105A3AFD3FA}"/>
    <cellStyle name="Currency 6 2 2 7" xfId="1516" xr:uid="{F8B0D48F-42B4-4BCA-BA93-BA37BC1144C2}"/>
    <cellStyle name="Currency 6 2 2 7 2" xfId="2156" xr:uid="{CEAB9372-2528-4CBF-9053-79C6E5BF0052}"/>
    <cellStyle name="Currency 6 2 2 7 3" xfId="2753" xr:uid="{010099F8-9EFE-42E1-A82F-FC3CAB180D0E}"/>
    <cellStyle name="Currency 6 2 2 8" xfId="1314" xr:uid="{B2D232DA-F93B-40C9-B2F9-10431DC14EED}"/>
    <cellStyle name="Currency 6 2 2 9" xfId="1958" xr:uid="{A0CFE0DB-4E7E-407D-9411-EC0C8335F192}"/>
    <cellStyle name="Currency 6 2 3" xfId="271" xr:uid="{00000000-0005-0000-0000-00000A010000}"/>
    <cellStyle name="Currency 6 2 3 10" xfId="3169" xr:uid="{57D7B1C1-EA6F-4727-9E4B-0B1F0E8863B3}"/>
    <cellStyle name="Currency 6 2 3 2" xfId="272" xr:uid="{00000000-0005-0000-0000-00000B010000}"/>
    <cellStyle name="Currency 6 2 3 2 2" xfId="273" xr:uid="{00000000-0005-0000-0000-00000C010000}"/>
    <cellStyle name="Currency 6 2 3 2 2 2" xfId="1728" xr:uid="{7D9A60D9-9094-41CB-91B0-006DCE49E63C}"/>
    <cellStyle name="Currency 6 2 3 2 2 2 2" xfId="2368" xr:uid="{3AF80D30-2A82-487E-BE21-50B72BB9647B}"/>
    <cellStyle name="Currency 6 2 3 2 2 2 3" xfId="2965" xr:uid="{FD49E431-55AB-4DE9-A65A-4FC6EE7B5894}"/>
    <cellStyle name="Currency 6 2 3 2 2 3" xfId="1530" xr:uid="{91EFCADC-0EE9-43E8-BBAC-7C31B3A46620}"/>
    <cellStyle name="Currency 6 2 3 2 2 3 2" xfId="2170" xr:uid="{C787636B-A5BB-4CC3-B48D-2BE7FC4A91C1}"/>
    <cellStyle name="Currency 6 2 3 2 2 3 3" xfId="2767" xr:uid="{E4073C8C-193F-48F9-918B-5AB239B99759}"/>
    <cellStyle name="Currency 6 2 3 2 2 4" xfId="1328" xr:uid="{D73EEEF9-4A0C-43EE-BAE6-21AAB8DA49AE}"/>
    <cellStyle name="Currency 6 2 3 2 2 5" xfId="1972" xr:uid="{6E36CCB2-AEC5-463A-920B-2B186FB6F5D0}"/>
    <cellStyle name="Currency 6 2 3 2 2 6" xfId="2569" xr:uid="{E6D50ABD-4E70-40C5-A84C-B5BC618A6923}"/>
    <cellStyle name="Currency 6 2 3 2 2 7" xfId="3171" xr:uid="{F5ACB3DE-6766-44C6-88CF-409E245AB33B}"/>
    <cellStyle name="Currency 6 2 3 2 3" xfId="274" xr:uid="{00000000-0005-0000-0000-00000D010000}"/>
    <cellStyle name="Currency 6 2 3 2 3 2" xfId="1729" xr:uid="{F07355D0-44A4-4EFF-95F3-3AB39743D970}"/>
    <cellStyle name="Currency 6 2 3 2 3 2 2" xfId="2369" xr:uid="{97901EE4-92C0-4179-A2EC-487590A57DFA}"/>
    <cellStyle name="Currency 6 2 3 2 3 2 3" xfId="2966" xr:uid="{F60FFF0C-D2F3-41DE-A95E-29AFDABFBB94}"/>
    <cellStyle name="Currency 6 2 3 2 3 3" xfId="1531" xr:uid="{C8FBBF86-2A2B-4D6E-B609-13EC04A08408}"/>
    <cellStyle name="Currency 6 2 3 2 3 3 2" xfId="2171" xr:uid="{A98072F4-A3B6-437E-BE78-BB0A73ADE0C1}"/>
    <cellStyle name="Currency 6 2 3 2 3 3 3" xfId="2768" xr:uid="{1AF22507-C661-4D7A-BBC4-C5A6140F0509}"/>
    <cellStyle name="Currency 6 2 3 2 3 4" xfId="1329" xr:uid="{BC35A868-76D8-42D6-A962-5E1C3A151AE8}"/>
    <cellStyle name="Currency 6 2 3 2 3 5" xfId="1973" xr:uid="{0838F49A-9A93-4836-874B-2A69807008C7}"/>
    <cellStyle name="Currency 6 2 3 2 3 6" xfId="2570" xr:uid="{F802EEFA-233D-4313-BF33-1439083AA921}"/>
    <cellStyle name="Currency 6 2 3 2 3 7" xfId="3172" xr:uid="{4E8CE0AD-23EC-4CE6-9247-2E966A736172}"/>
    <cellStyle name="Currency 6 2 3 2 4" xfId="1727" xr:uid="{97C5A245-AF1C-4D88-BC34-CDEA83698661}"/>
    <cellStyle name="Currency 6 2 3 2 4 2" xfId="2367" xr:uid="{C76579AE-13C8-4327-9B23-7BE7873B6374}"/>
    <cellStyle name="Currency 6 2 3 2 4 3" xfId="2964" xr:uid="{8ABE4345-A31B-4B62-BFFF-EBC04EDC5E0C}"/>
    <cellStyle name="Currency 6 2 3 2 5" xfId="1529" xr:uid="{AA2C56C0-048B-4A2A-AB28-6EA2985BC5E6}"/>
    <cellStyle name="Currency 6 2 3 2 5 2" xfId="2169" xr:uid="{C7E0E4EC-A92E-459C-9357-802C816038AF}"/>
    <cellStyle name="Currency 6 2 3 2 5 3" xfId="2766" xr:uid="{3EA6D09F-EEF1-4851-AD09-26EEF76659E5}"/>
    <cellStyle name="Currency 6 2 3 2 6" xfId="1327" xr:uid="{15988B14-1F09-445A-A187-71A71ED630AE}"/>
    <cellStyle name="Currency 6 2 3 2 7" xfId="1971" xr:uid="{6AB5A574-F6F6-4A2B-B080-A064481603A4}"/>
    <cellStyle name="Currency 6 2 3 2 8" xfId="2568" xr:uid="{79AF24E3-FFB1-45FE-8069-D4B7CBCD9157}"/>
    <cellStyle name="Currency 6 2 3 2 9" xfId="3170" xr:uid="{662C7796-B0AE-489E-A167-D42EC9B5A3E2}"/>
    <cellStyle name="Currency 6 2 3 3" xfId="275" xr:uid="{00000000-0005-0000-0000-00000E010000}"/>
    <cellStyle name="Currency 6 2 3 3 2" xfId="1730" xr:uid="{BBE17A0E-BA3F-4323-B109-FA03D05A1DE8}"/>
    <cellStyle name="Currency 6 2 3 3 2 2" xfId="2370" xr:uid="{21D491F1-7DB2-4FC4-B851-1E3022DACEB6}"/>
    <cellStyle name="Currency 6 2 3 3 2 3" xfId="2967" xr:uid="{26FEDA23-24B6-4510-88BF-ABBE85829624}"/>
    <cellStyle name="Currency 6 2 3 3 3" xfId="1532" xr:uid="{3B926A45-21B2-4837-877D-89A14DECE675}"/>
    <cellStyle name="Currency 6 2 3 3 3 2" xfId="2172" xr:uid="{8E386B67-9269-4676-9D88-FDA4E5301F6F}"/>
    <cellStyle name="Currency 6 2 3 3 3 3" xfId="2769" xr:uid="{9845E0B0-6AD4-4A7E-AF18-6F4CBB7CB9DF}"/>
    <cellStyle name="Currency 6 2 3 3 4" xfId="1330" xr:uid="{D9CF8F58-C64A-4E4E-81EF-3EF687DDB5CA}"/>
    <cellStyle name="Currency 6 2 3 3 5" xfId="1974" xr:uid="{C6083361-04C5-4AEE-AA39-0607D265E384}"/>
    <cellStyle name="Currency 6 2 3 3 6" xfId="2571" xr:uid="{99CCFAF8-4370-490E-B48E-5A4DD505D63A}"/>
    <cellStyle name="Currency 6 2 3 3 7" xfId="3173" xr:uid="{9CBF077E-4D20-4D3E-B491-4C7838B0FD8A}"/>
    <cellStyle name="Currency 6 2 3 4" xfId="276" xr:uid="{00000000-0005-0000-0000-00000F010000}"/>
    <cellStyle name="Currency 6 2 3 4 2" xfId="1731" xr:uid="{D27ADB66-5F89-42F6-84A5-F5E68F5CE7F9}"/>
    <cellStyle name="Currency 6 2 3 4 2 2" xfId="2371" xr:uid="{3CD3FCAC-24FE-44A8-AA3C-D5756A1D542E}"/>
    <cellStyle name="Currency 6 2 3 4 2 3" xfId="2968" xr:uid="{B973E6BA-D82C-4690-B417-69A405299D56}"/>
    <cellStyle name="Currency 6 2 3 4 3" xfId="1533" xr:uid="{A3BCB504-ADDC-4B79-B595-4D3D7E3A545F}"/>
    <cellStyle name="Currency 6 2 3 4 3 2" xfId="2173" xr:uid="{46F40D7B-3A1E-406A-B3EC-8936AE0A4F5A}"/>
    <cellStyle name="Currency 6 2 3 4 3 3" xfId="2770" xr:uid="{F53C5844-EA3A-451D-BD0F-B39B1A6A1A1C}"/>
    <cellStyle name="Currency 6 2 3 4 4" xfId="1331" xr:uid="{83B9AF7B-7115-47CF-B613-2B96FA35CB49}"/>
    <cellStyle name="Currency 6 2 3 4 5" xfId="1975" xr:uid="{5A071840-B907-4556-B118-8C3A799154BA}"/>
    <cellStyle name="Currency 6 2 3 4 6" xfId="2572" xr:uid="{051DC9C6-3E0D-4196-AD23-D1D28A799866}"/>
    <cellStyle name="Currency 6 2 3 4 7" xfId="3174" xr:uid="{51DA0132-9155-4C4A-AA01-9C96CAE991B9}"/>
    <cellStyle name="Currency 6 2 3 5" xfId="1726" xr:uid="{10BE8974-C158-4A9D-A020-932D73655BAA}"/>
    <cellStyle name="Currency 6 2 3 5 2" xfId="2366" xr:uid="{80A871D8-8475-4F76-A01E-8CAC52BD390E}"/>
    <cellStyle name="Currency 6 2 3 5 3" xfId="2963" xr:uid="{9BBB6DB9-0F6F-4463-8E22-0C2605250B14}"/>
    <cellStyle name="Currency 6 2 3 6" xfId="1528" xr:uid="{C7098C63-C359-4033-8DD2-D04EA00CCED3}"/>
    <cellStyle name="Currency 6 2 3 6 2" xfId="2168" xr:uid="{A5228885-E009-45D4-9BBD-05417FCDC701}"/>
    <cellStyle name="Currency 6 2 3 6 3" xfId="2765" xr:uid="{31BABF1D-A0C6-46A4-8D92-5EEE7BCD270D}"/>
    <cellStyle name="Currency 6 2 3 7" xfId="1326" xr:uid="{59CFE3DD-CCFB-4F86-9AEF-7667EE07C371}"/>
    <cellStyle name="Currency 6 2 3 8" xfId="1970" xr:uid="{C6C453EB-FA26-498C-B5E8-BD1FED1DACE8}"/>
    <cellStyle name="Currency 6 2 3 9" xfId="2567" xr:uid="{F7224E53-1AAE-4E8C-A8BE-67B8B4D6637E}"/>
    <cellStyle name="Currency 6 2 4" xfId="277" xr:uid="{00000000-0005-0000-0000-000010010000}"/>
    <cellStyle name="Currency 6 2 4 2" xfId="1732" xr:uid="{BE9CAE19-B9D7-4B33-9185-43C0CA1B5F20}"/>
    <cellStyle name="Currency 6 2 4 2 2" xfId="2372" xr:uid="{28390629-E58A-4998-8964-312996C73A00}"/>
    <cellStyle name="Currency 6 2 4 2 3" xfId="2969" xr:uid="{633C42C5-C40B-48D2-AFFB-2BD82E7DF9D2}"/>
    <cellStyle name="Currency 6 2 4 3" xfId="1534" xr:uid="{533EA2A0-CB2D-49D2-AB31-C761DA9E2167}"/>
    <cellStyle name="Currency 6 2 4 3 2" xfId="2174" xr:uid="{D6EDC208-ADDE-49DA-857C-3F3642928550}"/>
    <cellStyle name="Currency 6 2 4 3 3" xfId="2771" xr:uid="{F666783E-C46B-44DC-BD5D-18FEC1DCAEDC}"/>
    <cellStyle name="Currency 6 2 4 4" xfId="1332" xr:uid="{B90009BF-D1F8-46AE-A81B-6EA0C42C01DD}"/>
    <cellStyle name="Currency 6 2 4 5" xfId="1976" xr:uid="{55EC3D07-65F5-4DF8-B995-7F9B8A2C7B67}"/>
    <cellStyle name="Currency 6 2 4 6" xfId="2573" xr:uid="{BEC1E146-CA4B-404E-9603-9E711EC0936F}"/>
    <cellStyle name="Currency 6 2 4 7" xfId="3175" xr:uid="{5FC42C04-D824-45E4-BF72-50985645DC59}"/>
    <cellStyle name="Currency 6 2 5" xfId="278" xr:uid="{00000000-0005-0000-0000-000011010000}"/>
    <cellStyle name="Currency 6 2 5 2" xfId="279" xr:uid="{00000000-0005-0000-0000-000012010000}"/>
    <cellStyle name="Currency 6 2 5 2 2" xfId="1734" xr:uid="{C371D996-E215-4397-BFE5-E866FC9EE16F}"/>
    <cellStyle name="Currency 6 2 5 2 2 2" xfId="2374" xr:uid="{640AA630-14D0-4B8C-968B-861357C88C96}"/>
    <cellStyle name="Currency 6 2 5 2 2 3" xfId="2971" xr:uid="{AAD3B150-CF40-4C57-B38D-55EC7589EF44}"/>
    <cellStyle name="Currency 6 2 5 2 3" xfId="1536" xr:uid="{B3EF2C2F-CF3A-4551-880C-5F54665F297F}"/>
    <cellStyle name="Currency 6 2 5 2 3 2" xfId="2176" xr:uid="{3EFBCE19-92A3-4C3C-9ED5-F8DF1D8C9C1E}"/>
    <cellStyle name="Currency 6 2 5 2 3 3" xfId="2773" xr:uid="{2769DE27-4438-4F44-88C0-D8E01A7719EC}"/>
    <cellStyle name="Currency 6 2 5 2 4" xfId="1334" xr:uid="{A001FF70-9FD4-45CF-A4D1-2E0809644858}"/>
    <cellStyle name="Currency 6 2 5 2 5" xfId="1978" xr:uid="{0AC31EFD-FD46-4B20-AD94-464940C40FF9}"/>
    <cellStyle name="Currency 6 2 5 2 6" xfId="2575" xr:uid="{ABBB114D-23DB-4A96-BB32-3612C72CEBBC}"/>
    <cellStyle name="Currency 6 2 5 2 7" xfId="3177" xr:uid="{976399CD-6E4F-40A8-9D6F-070E78E934B0}"/>
    <cellStyle name="Currency 6 2 5 3" xfId="280" xr:uid="{00000000-0005-0000-0000-000013010000}"/>
    <cellStyle name="Currency 6 2 5 3 2" xfId="1735" xr:uid="{DE6CDBEE-8AB9-4499-B4AE-0B81E5CF865D}"/>
    <cellStyle name="Currency 6 2 5 3 2 2" xfId="2375" xr:uid="{5A9AA936-6094-41F8-861E-B74826E1CC3B}"/>
    <cellStyle name="Currency 6 2 5 3 2 3" xfId="2972" xr:uid="{89D6977B-5FCA-4889-99E9-C6247829C447}"/>
    <cellStyle name="Currency 6 2 5 3 3" xfId="1537" xr:uid="{8225EB79-9FCE-4166-BBBA-E77325F910B5}"/>
    <cellStyle name="Currency 6 2 5 3 3 2" xfId="2177" xr:uid="{6D14A29C-83E1-4A05-BA81-B52F666AB810}"/>
    <cellStyle name="Currency 6 2 5 3 3 3" xfId="2774" xr:uid="{748C078A-23E4-47E7-9DA1-80C624F64FDE}"/>
    <cellStyle name="Currency 6 2 5 3 4" xfId="1335" xr:uid="{C06D30A8-1560-4477-8CFF-9C8B43F3137B}"/>
    <cellStyle name="Currency 6 2 5 3 5" xfId="1979" xr:uid="{4B8B8065-034A-4760-95D7-B4D31C0B53AD}"/>
    <cellStyle name="Currency 6 2 5 3 6" xfId="2576" xr:uid="{09A15FFE-C03F-4FBA-8829-C7E1AB722387}"/>
    <cellStyle name="Currency 6 2 5 3 7" xfId="3178" xr:uid="{0B684D39-4503-4706-A817-50FC793666B0}"/>
    <cellStyle name="Currency 6 2 5 4" xfId="1733" xr:uid="{ECC0E60B-428F-42D2-ACE3-2A138BBEB077}"/>
    <cellStyle name="Currency 6 2 5 4 2" xfId="2373" xr:uid="{2461F8D1-7EC4-4C93-91B1-29E808352041}"/>
    <cellStyle name="Currency 6 2 5 4 3" xfId="2970" xr:uid="{930DCFAD-C077-4166-9904-A446868EE079}"/>
    <cellStyle name="Currency 6 2 5 5" xfId="1535" xr:uid="{F219F834-E61B-4931-BFDD-07F36308EE93}"/>
    <cellStyle name="Currency 6 2 5 5 2" xfId="2175" xr:uid="{F01D5768-05C2-4C2F-8FC0-F893C41ACCB6}"/>
    <cellStyle name="Currency 6 2 5 5 3" xfId="2772" xr:uid="{425020AF-ED9A-4BC0-9D69-DECE3316FF6F}"/>
    <cellStyle name="Currency 6 2 5 6" xfId="1333" xr:uid="{2565A4DC-16AB-4B7A-B52D-AB19DAD0B7D2}"/>
    <cellStyle name="Currency 6 2 5 7" xfId="1977" xr:uid="{7B143578-2633-4F23-949F-34011A224303}"/>
    <cellStyle name="Currency 6 2 5 8" xfId="2574" xr:uid="{712DB882-FD45-4D73-B25C-847908E4ED45}"/>
    <cellStyle name="Currency 6 2 5 9" xfId="3176" xr:uid="{50BB2DD4-B0D3-45E7-B22E-8CC4AEBA1270}"/>
    <cellStyle name="Currency 6 2 6" xfId="281" xr:uid="{00000000-0005-0000-0000-000014010000}"/>
    <cellStyle name="Currency 6 2 6 2" xfId="1736" xr:uid="{8EF1C666-8FA5-4214-874B-D9015712A83E}"/>
    <cellStyle name="Currency 6 2 6 2 2" xfId="2376" xr:uid="{DE1295B7-905B-4335-ACCD-8A9B8FCDCC4E}"/>
    <cellStyle name="Currency 6 2 6 2 3" xfId="2973" xr:uid="{1A53A5AE-B469-454F-86BC-C8481BD46CBD}"/>
    <cellStyle name="Currency 6 2 6 3" xfId="1538" xr:uid="{33B21A02-4374-4FDA-A032-AC0ED2FDC8C3}"/>
    <cellStyle name="Currency 6 2 6 3 2" xfId="2178" xr:uid="{A698CFE9-4877-4884-A3DF-B02B0C689F19}"/>
    <cellStyle name="Currency 6 2 6 3 3" xfId="2775" xr:uid="{E4270108-0177-4F05-914E-DA3DAFE4EE0B}"/>
    <cellStyle name="Currency 6 2 6 4" xfId="1336" xr:uid="{4A78DA37-45B0-42DC-9B8D-E073B6B3C0DA}"/>
    <cellStyle name="Currency 6 2 6 5" xfId="1980" xr:uid="{4A86A83C-C1AB-4359-AC8E-1D75AD02FC96}"/>
    <cellStyle name="Currency 6 2 6 6" xfId="2577" xr:uid="{29E0A854-3950-4C34-B6C9-A021C02D88EA}"/>
    <cellStyle name="Currency 6 2 6 7" xfId="3179" xr:uid="{187F49E5-B605-462F-B4AE-39736EFEFCE5}"/>
    <cellStyle name="Currency 6 2 7" xfId="282" xr:uid="{00000000-0005-0000-0000-000015010000}"/>
    <cellStyle name="Currency 6 2 7 2" xfId="1737" xr:uid="{4ED85FEA-D9ED-42B1-B33A-5AB36367B478}"/>
    <cellStyle name="Currency 6 2 7 2 2" xfId="2377" xr:uid="{FCF7306D-7670-4CE0-9AC4-9AC8F7D208A4}"/>
    <cellStyle name="Currency 6 2 7 2 3" xfId="2974" xr:uid="{8E1F86A5-B9F3-442A-BE16-0729D1730CB6}"/>
    <cellStyle name="Currency 6 2 7 3" xfId="1539" xr:uid="{DF3FB274-A22D-4AE6-BB9C-E58DAA0F3861}"/>
    <cellStyle name="Currency 6 2 7 3 2" xfId="2179" xr:uid="{21C2CE12-22A9-4B68-A7B5-FCCA7D9677BF}"/>
    <cellStyle name="Currency 6 2 7 3 3" xfId="2776" xr:uid="{42975E6E-CDE1-4018-A535-51B056D64F0D}"/>
    <cellStyle name="Currency 6 2 7 4" xfId="1337" xr:uid="{30BD383A-CBB2-40BB-B6C6-0316E1D7EF68}"/>
    <cellStyle name="Currency 6 2 7 5" xfId="1981" xr:uid="{8B4DA379-7909-4612-8FA6-AAC0CF23F92D}"/>
    <cellStyle name="Currency 6 2 7 6" xfId="2578" xr:uid="{DC3490CF-0ECE-4E1F-A83B-29E9D0D359B2}"/>
    <cellStyle name="Currency 6 2 7 7" xfId="3180" xr:uid="{EF6ADD9D-AF9F-4862-9BC4-9BC090262D1A}"/>
    <cellStyle name="Currency 6 2 8" xfId="1713" xr:uid="{CB45A143-C939-47F3-9C9E-F22D71EB5110}"/>
    <cellStyle name="Currency 6 2 8 2" xfId="2353" xr:uid="{280FE39B-65CF-475C-A74B-F770CCD3E80C}"/>
    <cellStyle name="Currency 6 2 8 3" xfId="2950" xr:uid="{BBC7FB89-B1BD-414F-9729-03890B0608C7}"/>
    <cellStyle name="Currency 6 2 9" xfId="1515" xr:uid="{08666B8B-E6E0-459A-BE5B-55E612F4500A}"/>
    <cellStyle name="Currency 6 2 9 2" xfId="2155" xr:uid="{7C9A33F7-1F3B-4AAB-9F30-D6E3B2CFDEE9}"/>
    <cellStyle name="Currency 6 2 9 3" xfId="2752" xr:uid="{9C40131C-5B8D-405D-AD33-DCD95D5E6351}"/>
    <cellStyle name="Currency 6 3" xfId="283" xr:uid="{00000000-0005-0000-0000-000016010000}"/>
    <cellStyle name="Currency 6 3 10" xfId="1982" xr:uid="{00015527-58B8-4B15-BE2D-7FB3E4D945AC}"/>
    <cellStyle name="Currency 6 3 11" xfId="2579" xr:uid="{1EE0DAB9-0AEA-4C86-9434-9FF85968755D}"/>
    <cellStyle name="Currency 6 3 12" xfId="3181" xr:uid="{C2B19477-F4E6-4022-92A5-E819DAD95319}"/>
    <cellStyle name="Currency 6 3 2" xfId="284" xr:uid="{00000000-0005-0000-0000-000017010000}"/>
    <cellStyle name="Currency 6 3 2 10" xfId="2580" xr:uid="{D409EEA3-9CE1-4A53-966B-980BEED18D3C}"/>
    <cellStyle name="Currency 6 3 2 11" xfId="3182" xr:uid="{695AEE67-935A-4BAD-9B2E-92C16253312B}"/>
    <cellStyle name="Currency 6 3 2 2" xfId="285" xr:uid="{00000000-0005-0000-0000-000018010000}"/>
    <cellStyle name="Currency 6 3 2 2 10" xfId="3183" xr:uid="{B4CE3065-97D4-4A43-86E2-253D28C8B8A4}"/>
    <cellStyle name="Currency 6 3 2 2 2" xfId="286" xr:uid="{00000000-0005-0000-0000-000019010000}"/>
    <cellStyle name="Currency 6 3 2 2 2 2" xfId="287" xr:uid="{00000000-0005-0000-0000-00001A010000}"/>
    <cellStyle name="Currency 6 3 2 2 2 2 2" xfId="1742" xr:uid="{7CEA3B6F-AE57-40BD-949A-FEC576DAB544}"/>
    <cellStyle name="Currency 6 3 2 2 2 2 2 2" xfId="2382" xr:uid="{8874960B-086A-4678-B261-8E8C312A1D30}"/>
    <cellStyle name="Currency 6 3 2 2 2 2 2 3" xfId="2979" xr:uid="{C463345F-C09F-442E-85F7-A6A4512DEE5E}"/>
    <cellStyle name="Currency 6 3 2 2 2 2 3" xfId="1544" xr:uid="{E641C502-C9B0-49A4-B0FD-EC076AD29C7E}"/>
    <cellStyle name="Currency 6 3 2 2 2 2 3 2" xfId="2184" xr:uid="{3414D51F-8BB3-43BA-B3A5-8EC8DF173E05}"/>
    <cellStyle name="Currency 6 3 2 2 2 2 3 3" xfId="2781" xr:uid="{84C305F7-53F2-4E21-B566-F6E873EEC6A7}"/>
    <cellStyle name="Currency 6 3 2 2 2 2 4" xfId="1342" xr:uid="{6D6B2BCA-756A-4972-9DF1-73637058FB2C}"/>
    <cellStyle name="Currency 6 3 2 2 2 2 5" xfId="1986" xr:uid="{BFCFE50A-FA5D-45A1-A65A-6E03DFD330EF}"/>
    <cellStyle name="Currency 6 3 2 2 2 2 6" xfId="2583" xr:uid="{99438909-14F3-4331-B1EC-CC95AE3A8666}"/>
    <cellStyle name="Currency 6 3 2 2 2 2 7" xfId="3185" xr:uid="{6D44F743-A6D6-44F3-B563-87263727366D}"/>
    <cellStyle name="Currency 6 3 2 2 2 3" xfId="288" xr:uid="{00000000-0005-0000-0000-00001B010000}"/>
    <cellStyle name="Currency 6 3 2 2 2 3 2" xfId="1743" xr:uid="{914CB09C-5D7A-448C-BBE4-76622DB27B72}"/>
    <cellStyle name="Currency 6 3 2 2 2 3 2 2" xfId="2383" xr:uid="{455DDAA5-B547-446E-95D1-1A8C771F9965}"/>
    <cellStyle name="Currency 6 3 2 2 2 3 2 3" xfId="2980" xr:uid="{C9B1A7D9-6124-4A26-9F2E-317D6DCEA5D8}"/>
    <cellStyle name="Currency 6 3 2 2 2 3 3" xfId="1545" xr:uid="{C96C6820-9AEC-4D6E-817B-E5FE774103F2}"/>
    <cellStyle name="Currency 6 3 2 2 2 3 3 2" xfId="2185" xr:uid="{118AC130-328C-463A-9238-004F828232B0}"/>
    <cellStyle name="Currency 6 3 2 2 2 3 3 3" xfId="2782" xr:uid="{9B01B8D6-B91C-44A9-B8A4-2A9A71B99C39}"/>
    <cellStyle name="Currency 6 3 2 2 2 3 4" xfId="1343" xr:uid="{FD8CB1BA-6B6D-4439-B264-898CF2EC240A}"/>
    <cellStyle name="Currency 6 3 2 2 2 3 5" xfId="1987" xr:uid="{70B950A8-1644-46CE-B581-41EA416745DA}"/>
    <cellStyle name="Currency 6 3 2 2 2 3 6" xfId="2584" xr:uid="{5F2C14E1-357B-45B0-B53B-43730D63B78C}"/>
    <cellStyle name="Currency 6 3 2 2 2 3 7" xfId="3186" xr:uid="{2CEA2851-86C7-4455-9E7F-94C4FBAD0172}"/>
    <cellStyle name="Currency 6 3 2 2 2 4" xfId="1741" xr:uid="{29476374-462B-4E2B-B0F7-A15C33822164}"/>
    <cellStyle name="Currency 6 3 2 2 2 4 2" xfId="2381" xr:uid="{ABFF6F9F-F1DE-4451-AA76-E026DB89DE6B}"/>
    <cellStyle name="Currency 6 3 2 2 2 4 3" xfId="2978" xr:uid="{8B04D20E-DDC0-497E-BF16-F7D93CF81BD3}"/>
    <cellStyle name="Currency 6 3 2 2 2 5" xfId="1543" xr:uid="{FB488A36-DDBC-4A9A-8BE4-5DA897894509}"/>
    <cellStyle name="Currency 6 3 2 2 2 5 2" xfId="2183" xr:uid="{A33D41B3-3A21-4399-859C-8E422C476C3E}"/>
    <cellStyle name="Currency 6 3 2 2 2 5 3" xfId="2780" xr:uid="{BC26A8DF-60B0-4F51-9C4C-536B1FCBA86B}"/>
    <cellStyle name="Currency 6 3 2 2 2 6" xfId="1341" xr:uid="{3B9E09B4-4741-427D-B3E2-00170458F615}"/>
    <cellStyle name="Currency 6 3 2 2 2 7" xfId="1985" xr:uid="{40FD850E-5FC8-4827-A7CB-3F8155E58C71}"/>
    <cellStyle name="Currency 6 3 2 2 2 8" xfId="2582" xr:uid="{30697A17-742D-480C-83BA-DE264FB08736}"/>
    <cellStyle name="Currency 6 3 2 2 2 9" xfId="3184" xr:uid="{9D559FA4-2DFA-4F0B-98A9-A7C5E145BC5A}"/>
    <cellStyle name="Currency 6 3 2 2 3" xfId="289" xr:uid="{00000000-0005-0000-0000-00001C010000}"/>
    <cellStyle name="Currency 6 3 2 2 3 2" xfId="1744" xr:uid="{1FF1087A-1E50-4E0E-828D-70DC2182CB6F}"/>
    <cellStyle name="Currency 6 3 2 2 3 2 2" xfId="2384" xr:uid="{AB46AA6B-FE1C-47F2-84E8-F65DD9619B26}"/>
    <cellStyle name="Currency 6 3 2 2 3 2 3" xfId="2981" xr:uid="{713FF95C-DA64-490D-9D7A-35A82A26607F}"/>
    <cellStyle name="Currency 6 3 2 2 3 3" xfId="1546" xr:uid="{1213423F-296D-4C69-8849-4D96389BF3D7}"/>
    <cellStyle name="Currency 6 3 2 2 3 3 2" xfId="2186" xr:uid="{DEF8D2F3-41D6-4F49-BE18-A82134C7097E}"/>
    <cellStyle name="Currency 6 3 2 2 3 3 3" xfId="2783" xr:uid="{28D32BC3-7A7C-48CD-95CF-E75C83CB7968}"/>
    <cellStyle name="Currency 6 3 2 2 3 4" xfId="1344" xr:uid="{F2776D46-D3E6-4898-A1FF-54CED2DA21A8}"/>
    <cellStyle name="Currency 6 3 2 2 3 5" xfId="1988" xr:uid="{DB524ECE-7A6C-41DF-9513-746B48307944}"/>
    <cellStyle name="Currency 6 3 2 2 3 6" xfId="2585" xr:uid="{6ABBD5B0-C0DC-45D7-8E03-E5C7508591F0}"/>
    <cellStyle name="Currency 6 3 2 2 3 7" xfId="3187" xr:uid="{06EB2E40-3A55-49FF-AE30-7894155D66AA}"/>
    <cellStyle name="Currency 6 3 2 2 4" xfId="290" xr:uid="{00000000-0005-0000-0000-00001D010000}"/>
    <cellStyle name="Currency 6 3 2 2 4 2" xfId="1745" xr:uid="{A0BE109E-50CD-4BC5-8D1F-FBEF1A62C399}"/>
    <cellStyle name="Currency 6 3 2 2 4 2 2" xfId="2385" xr:uid="{6821211F-CEE4-48FF-BA47-7972017BC24A}"/>
    <cellStyle name="Currency 6 3 2 2 4 2 3" xfId="2982" xr:uid="{90B76A8C-F8BB-4B28-8D3E-1DAB3E9815A6}"/>
    <cellStyle name="Currency 6 3 2 2 4 3" xfId="1547" xr:uid="{D372C6F0-FD23-4C30-9EC9-5542B10061AB}"/>
    <cellStyle name="Currency 6 3 2 2 4 3 2" xfId="2187" xr:uid="{C3C78AEC-0823-4500-B397-2928C437E7BD}"/>
    <cellStyle name="Currency 6 3 2 2 4 3 3" xfId="2784" xr:uid="{217CA5B2-35B8-4ECE-85C5-BDDCA41A11B7}"/>
    <cellStyle name="Currency 6 3 2 2 4 4" xfId="1345" xr:uid="{A6987FD0-8FCF-409F-9787-37A9F1336BB5}"/>
    <cellStyle name="Currency 6 3 2 2 4 5" xfId="1989" xr:uid="{04D9B19A-3B43-404C-B05B-5BC9A21084A1}"/>
    <cellStyle name="Currency 6 3 2 2 4 6" xfId="2586" xr:uid="{754D0698-EEEF-48DC-9002-3BC08A112726}"/>
    <cellStyle name="Currency 6 3 2 2 4 7" xfId="3188" xr:uid="{25C696A2-9966-4FF9-9608-3D092F38FCAB}"/>
    <cellStyle name="Currency 6 3 2 2 5" xfId="1740" xr:uid="{DA603BC6-3DAA-4EB3-98DE-68FEE4C8D99B}"/>
    <cellStyle name="Currency 6 3 2 2 5 2" xfId="2380" xr:uid="{486409AE-A6BD-4EA5-BC87-20405FB4222E}"/>
    <cellStyle name="Currency 6 3 2 2 5 3" xfId="2977" xr:uid="{5286CE91-8995-4783-AD7A-A97619133226}"/>
    <cellStyle name="Currency 6 3 2 2 6" xfId="1542" xr:uid="{EEED32DE-4096-426B-8465-721077E4D3B8}"/>
    <cellStyle name="Currency 6 3 2 2 6 2" xfId="2182" xr:uid="{B5FC3F98-075D-415C-AECE-87E5DAD7406A}"/>
    <cellStyle name="Currency 6 3 2 2 6 3" xfId="2779" xr:uid="{BA036C11-4150-4EE8-9A75-741A8DF83179}"/>
    <cellStyle name="Currency 6 3 2 2 7" xfId="1340" xr:uid="{EEC7E20E-FDBB-421B-902C-B5B8F419CEA4}"/>
    <cellStyle name="Currency 6 3 2 2 8" xfId="1984" xr:uid="{AB53C8CA-0124-433A-85EE-FA7A68556762}"/>
    <cellStyle name="Currency 6 3 2 2 9" xfId="2581" xr:uid="{9CA7CC95-64AD-42D5-823F-E545D20BF67E}"/>
    <cellStyle name="Currency 6 3 2 3" xfId="291" xr:uid="{00000000-0005-0000-0000-00001E010000}"/>
    <cellStyle name="Currency 6 3 2 3 2" xfId="292" xr:uid="{00000000-0005-0000-0000-00001F010000}"/>
    <cellStyle name="Currency 6 3 2 3 2 2" xfId="1747" xr:uid="{5EF0F9BB-7F82-4E86-B979-7B4E2B3520FA}"/>
    <cellStyle name="Currency 6 3 2 3 2 2 2" xfId="2387" xr:uid="{EDB91200-B32B-4EA2-8236-F2524F34A7B9}"/>
    <cellStyle name="Currency 6 3 2 3 2 2 3" xfId="2984" xr:uid="{CD0CF54B-26EB-477B-B0CC-472980A81C7C}"/>
    <cellStyle name="Currency 6 3 2 3 2 3" xfId="1549" xr:uid="{7D705B27-58FE-455C-8A65-DD791C440507}"/>
    <cellStyle name="Currency 6 3 2 3 2 3 2" xfId="2189" xr:uid="{52044F37-5BD0-4564-8F44-FED24FB7D74B}"/>
    <cellStyle name="Currency 6 3 2 3 2 3 3" xfId="2786" xr:uid="{5343D8F8-7B58-405F-B03F-652B082A1DCC}"/>
    <cellStyle name="Currency 6 3 2 3 2 4" xfId="1347" xr:uid="{E45AA0EE-8A80-4B8C-89FD-6CE5C1DAB122}"/>
    <cellStyle name="Currency 6 3 2 3 2 5" xfId="1991" xr:uid="{1A4CE2D7-E185-4A15-B2A1-B883C7B11F53}"/>
    <cellStyle name="Currency 6 3 2 3 2 6" xfId="2588" xr:uid="{EC570B73-02DA-43CE-956D-1FF8890541C4}"/>
    <cellStyle name="Currency 6 3 2 3 2 7" xfId="3190" xr:uid="{DB4628A4-473B-4849-857F-1CF37AE6E327}"/>
    <cellStyle name="Currency 6 3 2 3 3" xfId="293" xr:uid="{00000000-0005-0000-0000-000020010000}"/>
    <cellStyle name="Currency 6 3 2 3 3 2" xfId="1748" xr:uid="{976F75BA-347C-42CA-8DAD-EFA865FE2CF8}"/>
    <cellStyle name="Currency 6 3 2 3 3 2 2" xfId="2388" xr:uid="{BA0CA7C9-69EA-4762-B417-8DE5B0578856}"/>
    <cellStyle name="Currency 6 3 2 3 3 2 3" xfId="2985" xr:uid="{4CFEF662-7B6C-4F90-A551-730E02F661F9}"/>
    <cellStyle name="Currency 6 3 2 3 3 3" xfId="1550" xr:uid="{6BE95CB5-15A3-4D20-AB2F-E472FCB8CB81}"/>
    <cellStyle name="Currency 6 3 2 3 3 3 2" xfId="2190" xr:uid="{931424B5-AB36-4A84-B212-6FACCC1077DA}"/>
    <cellStyle name="Currency 6 3 2 3 3 3 3" xfId="2787" xr:uid="{9B8831F7-429E-423F-98E0-4A6CE713E3B6}"/>
    <cellStyle name="Currency 6 3 2 3 3 4" xfId="1348" xr:uid="{BFE89E1C-877E-40C7-9FF7-35F6B838DCF5}"/>
    <cellStyle name="Currency 6 3 2 3 3 5" xfId="1992" xr:uid="{FCB0B4AC-FD51-4677-97E5-9DC8F6913237}"/>
    <cellStyle name="Currency 6 3 2 3 3 6" xfId="2589" xr:uid="{E11A30AB-A13F-411E-8CA9-F70850F0CEA1}"/>
    <cellStyle name="Currency 6 3 2 3 3 7" xfId="3191" xr:uid="{282B8B17-3634-4A4F-B6AD-75699450711C}"/>
    <cellStyle name="Currency 6 3 2 3 4" xfId="1746" xr:uid="{142AEFD9-C204-4D5D-A02D-73BE901754E0}"/>
    <cellStyle name="Currency 6 3 2 3 4 2" xfId="2386" xr:uid="{038D516A-CD63-4DD3-A76A-6C1F47CAD8E9}"/>
    <cellStyle name="Currency 6 3 2 3 4 3" xfId="2983" xr:uid="{B26F1901-A6DC-4868-8E9D-7E74A4DE8760}"/>
    <cellStyle name="Currency 6 3 2 3 5" xfId="1548" xr:uid="{6B1AA927-95FB-43AB-8CC4-527983187FE6}"/>
    <cellStyle name="Currency 6 3 2 3 5 2" xfId="2188" xr:uid="{DA53A175-C984-4994-9895-6723EC8E912E}"/>
    <cellStyle name="Currency 6 3 2 3 5 3" xfId="2785" xr:uid="{2E7F4F8F-F1CC-496E-B12F-8A9EBDFC4F0C}"/>
    <cellStyle name="Currency 6 3 2 3 6" xfId="1346" xr:uid="{42F1161B-599A-4681-AC27-A8B5F361DF39}"/>
    <cellStyle name="Currency 6 3 2 3 7" xfId="1990" xr:uid="{18C619EA-8F06-435C-8172-E042C6BD28B6}"/>
    <cellStyle name="Currency 6 3 2 3 8" xfId="2587" xr:uid="{53D7F390-92A7-425B-8D8E-1C9449284EC1}"/>
    <cellStyle name="Currency 6 3 2 3 9" xfId="3189" xr:uid="{B55D748B-53C0-416C-88CC-8D345A18A15E}"/>
    <cellStyle name="Currency 6 3 2 4" xfId="294" xr:uid="{00000000-0005-0000-0000-000021010000}"/>
    <cellStyle name="Currency 6 3 2 4 2" xfId="1749" xr:uid="{344C7914-B0BE-41C3-9CA3-DD0C662907F6}"/>
    <cellStyle name="Currency 6 3 2 4 2 2" xfId="2389" xr:uid="{9414240A-8550-4813-B6DB-6D1E609ED45E}"/>
    <cellStyle name="Currency 6 3 2 4 2 3" xfId="2986" xr:uid="{869D2DC6-A898-4DA0-9AF7-BDF2A2E83A2A}"/>
    <cellStyle name="Currency 6 3 2 4 3" xfId="1551" xr:uid="{B008784E-0147-4DCC-95DC-856A1EC3E1D7}"/>
    <cellStyle name="Currency 6 3 2 4 3 2" xfId="2191" xr:uid="{2C6AEEC0-26E3-4ABB-86EF-E2A09041B3D6}"/>
    <cellStyle name="Currency 6 3 2 4 3 3" xfId="2788" xr:uid="{82944108-80F6-416F-9BFB-CC1353BFE81C}"/>
    <cellStyle name="Currency 6 3 2 4 4" xfId="1349" xr:uid="{222C51C2-4AAD-4BE7-9550-498E45FDEA4A}"/>
    <cellStyle name="Currency 6 3 2 4 5" xfId="1993" xr:uid="{9F92BEE4-61AA-4AC3-8B1C-ED888BBE869C}"/>
    <cellStyle name="Currency 6 3 2 4 6" xfId="2590" xr:uid="{59DD878A-B4AF-483E-896D-3A6BE7F832C9}"/>
    <cellStyle name="Currency 6 3 2 4 7" xfId="3192" xr:uid="{BC0185F8-C3FC-4F60-B370-AC348951C9E3}"/>
    <cellStyle name="Currency 6 3 2 5" xfId="295" xr:uid="{00000000-0005-0000-0000-000022010000}"/>
    <cellStyle name="Currency 6 3 2 5 2" xfId="1750" xr:uid="{34FBDCD3-EA7C-41E8-83C3-71EC31CDF1AE}"/>
    <cellStyle name="Currency 6 3 2 5 2 2" xfId="2390" xr:uid="{B20C556D-ED29-4A41-A8FD-0A66D638BB39}"/>
    <cellStyle name="Currency 6 3 2 5 2 3" xfId="2987" xr:uid="{0BF5C8B4-0E98-42C3-A89E-8C2F109C1FD1}"/>
    <cellStyle name="Currency 6 3 2 5 3" xfId="1552" xr:uid="{F0B0F314-E8D7-4A3B-9491-2E4830F6E09D}"/>
    <cellStyle name="Currency 6 3 2 5 3 2" xfId="2192" xr:uid="{7F6AE06A-314A-4E61-9D60-3033FBF311AE}"/>
    <cellStyle name="Currency 6 3 2 5 3 3" xfId="2789" xr:uid="{D3B8EFEF-52C6-445F-8502-30B62118CBD0}"/>
    <cellStyle name="Currency 6 3 2 5 4" xfId="1350" xr:uid="{AA4B7D8C-D955-423E-BF71-32A50D25A714}"/>
    <cellStyle name="Currency 6 3 2 5 5" xfId="1994" xr:uid="{8C3ED610-CE7F-46AF-98CA-A96E4DE97B7B}"/>
    <cellStyle name="Currency 6 3 2 5 6" xfId="2591" xr:uid="{4870BE36-8589-4689-80C9-F02585A59615}"/>
    <cellStyle name="Currency 6 3 2 5 7" xfId="3193" xr:uid="{8154E8C0-F8A5-4C6E-8B7A-99A7E919FB54}"/>
    <cellStyle name="Currency 6 3 2 6" xfId="1739" xr:uid="{A7D276B7-D5FA-43E8-8C49-D968A41D6B39}"/>
    <cellStyle name="Currency 6 3 2 6 2" xfId="2379" xr:uid="{CB2040F3-71EB-4D4C-90CD-04559C7CDC80}"/>
    <cellStyle name="Currency 6 3 2 6 3" xfId="2976" xr:uid="{B8E8D0FC-86D3-4424-AAC1-D2A10E6773A1}"/>
    <cellStyle name="Currency 6 3 2 7" xfId="1541" xr:uid="{817EE92F-3744-4263-87C5-3DFE3EA297F6}"/>
    <cellStyle name="Currency 6 3 2 7 2" xfId="2181" xr:uid="{9721BE92-B6E1-4A5B-B2E9-D63D9BCFEF82}"/>
    <cellStyle name="Currency 6 3 2 7 3" xfId="2778" xr:uid="{071C338E-90D7-43E1-AB94-D436869406CF}"/>
    <cellStyle name="Currency 6 3 2 8" xfId="1339" xr:uid="{476DC963-1B7E-43A2-AA17-184398655009}"/>
    <cellStyle name="Currency 6 3 2 9" xfId="1983" xr:uid="{75665101-7660-4BA0-840D-E9B459631E15}"/>
    <cellStyle name="Currency 6 3 3" xfId="296" xr:uid="{00000000-0005-0000-0000-000023010000}"/>
    <cellStyle name="Currency 6 3 3 10" xfId="3194" xr:uid="{08D25C4E-4A3D-4FB2-B2C7-4A680631FB98}"/>
    <cellStyle name="Currency 6 3 3 2" xfId="297" xr:uid="{00000000-0005-0000-0000-000024010000}"/>
    <cellStyle name="Currency 6 3 3 2 2" xfId="298" xr:uid="{00000000-0005-0000-0000-000025010000}"/>
    <cellStyle name="Currency 6 3 3 2 2 2" xfId="1753" xr:uid="{D385EB67-DB85-42E6-A0EE-D4171CF28DF2}"/>
    <cellStyle name="Currency 6 3 3 2 2 2 2" xfId="2393" xr:uid="{2A6FDFD9-5018-4482-A8EB-105C2431BDA6}"/>
    <cellStyle name="Currency 6 3 3 2 2 2 3" xfId="2990" xr:uid="{DE442DDE-3DC7-48A2-9AC5-25A9817FBE92}"/>
    <cellStyle name="Currency 6 3 3 2 2 3" xfId="1555" xr:uid="{3A697573-718A-4B1B-9E91-CF7846B9CC75}"/>
    <cellStyle name="Currency 6 3 3 2 2 3 2" xfId="2195" xr:uid="{6C82096E-84EE-4FFA-A39D-E5FC02D3BF40}"/>
    <cellStyle name="Currency 6 3 3 2 2 3 3" xfId="2792" xr:uid="{9E70026C-C8DD-4017-A735-118BECFA57AC}"/>
    <cellStyle name="Currency 6 3 3 2 2 4" xfId="1353" xr:uid="{6CB1C538-5A61-48E1-A244-4F3DBB0FF30F}"/>
    <cellStyle name="Currency 6 3 3 2 2 5" xfId="1997" xr:uid="{D719F3C9-EAD3-4304-94C9-55C1ADF9C27D}"/>
    <cellStyle name="Currency 6 3 3 2 2 6" xfId="2594" xr:uid="{6DB84D6F-5545-4EB4-BEF2-348B07E7E7F5}"/>
    <cellStyle name="Currency 6 3 3 2 2 7" xfId="3196" xr:uid="{7EDE4190-48EE-440A-A63D-55860C06C519}"/>
    <cellStyle name="Currency 6 3 3 2 3" xfId="299" xr:uid="{00000000-0005-0000-0000-000026010000}"/>
    <cellStyle name="Currency 6 3 3 2 3 2" xfId="1754" xr:uid="{7F7127D9-A3A7-4707-A676-C0ED0D881DBE}"/>
    <cellStyle name="Currency 6 3 3 2 3 2 2" xfId="2394" xr:uid="{61F795E8-8316-41FF-8FE0-D514A0D10A73}"/>
    <cellStyle name="Currency 6 3 3 2 3 2 3" xfId="2991" xr:uid="{C44CF0E1-37EE-44A2-9620-A9A6B09FCA0D}"/>
    <cellStyle name="Currency 6 3 3 2 3 3" xfId="1556" xr:uid="{045ED81B-9170-4168-8F4F-D55CEFD32A93}"/>
    <cellStyle name="Currency 6 3 3 2 3 3 2" xfId="2196" xr:uid="{C3004577-25F5-49F4-8342-971AFF6BF359}"/>
    <cellStyle name="Currency 6 3 3 2 3 3 3" xfId="2793" xr:uid="{97DC6EA7-AF7A-453D-AC9E-86636177A41A}"/>
    <cellStyle name="Currency 6 3 3 2 3 4" xfId="1354" xr:uid="{12AD423B-170B-4CF1-BB0D-593346EBA770}"/>
    <cellStyle name="Currency 6 3 3 2 3 5" xfId="1998" xr:uid="{BC675924-A35E-4724-A65F-9E3FDEFCDC10}"/>
    <cellStyle name="Currency 6 3 3 2 3 6" xfId="2595" xr:uid="{CBC2842A-DF7F-47A8-8562-2E51DD4C241A}"/>
    <cellStyle name="Currency 6 3 3 2 3 7" xfId="3197" xr:uid="{9F6480ED-9678-47DE-B92C-3325124C57F8}"/>
    <cellStyle name="Currency 6 3 3 2 4" xfId="1752" xr:uid="{24D8491E-A9B5-4B3D-88DD-4D0861113E48}"/>
    <cellStyle name="Currency 6 3 3 2 4 2" xfId="2392" xr:uid="{065C8CBF-98FC-4027-A1E8-80E36C56E38F}"/>
    <cellStyle name="Currency 6 3 3 2 4 3" xfId="2989" xr:uid="{72F61295-C408-4356-B119-BAE9E67353CD}"/>
    <cellStyle name="Currency 6 3 3 2 5" xfId="1554" xr:uid="{EBE47313-1654-4D69-8303-A0A1F58F82BB}"/>
    <cellStyle name="Currency 6 3 3 2 5 2" xfId="2194" xr:uid="{107837CB-64DD-4FB4-8AD5-03324BDE3B9B}"/>
    <cellStyle name="Currency 6 3 3 2 5 3" xfId="2791" xr:uid="{9F98F18D-1909-40C7-9734-A0D7643990E4}"/>
    <cellStyle name="Currency 6 3 3 2 6" xfId="1352" xr:uid="{2042A8ED-452E-43CF-99CE-5B0B71AFC804}"/>
    <cellStyle name="Currency 6 3 3 2 7" xfId="1996" xr:uid="{494EB1DF-780D-45CB-B517-D278A14F239F}"/>
    <cellStyle name="Currency 6 3 3 2 8" xfId="2593" xr:uid="{A5760D08-FF00-4F9A-B019-A3C08B91C574}"/>
    <cellStyle name="Currency 6 3 3 2 9" xfId="3195" xr:uid="{2CA39E05-A76E-4536-AEF4-4FE206B2DF06}"/>
    <cellStyle name="Currency 6 3 3 3" xfId="300" xr:uid="{00000000-0005-0000-0000-000027010000}"/>
    <cellStyle name="Currency 6 3 3 3 2" xfId="1755" xr:uid="{314C9D17-6C68-4F50-8A42-2DD0357F5566}"/>
    <cellStyle name="Currency 6 3 3 3 2 2" xfId="2395" xr:uid="{916EC1AD-4E87-4C31-B5CF-81CF2EA6E02F}"/>
    <cellStyle name="Currency 6 3 3 3 2 3" xfId="2992" xr:uid="{DBF9520C-FB44-4D20-97C0-197B52A35882}"/>
    <cellStyle name="Currency 6 3 3 3 3" xfId="1557" xr:uid="{C2AC0010-7EA5-4E2B-857A-3B27BC80CEDD}"/>
    <cellStyle name="Currency 6 3 3 3 3 2" xfId="2197" xr:uid="{5CCE937C-9483-4946-8820-19B203D657D3}"/>
    <cellStyle name="Currency 6 3 3 3 3 3" xfId="2794" xr:uid="{BDA2AFB6-1B03-4553-9FAB-E244A05AD7BB}"/>
    <cellStyle name="Currency 6 3 3 3 4" xfId="1355" xr:uid="{AC17C941-F29B-4464-8B06-ADD6B99B739D}"/>
    <cellStyle name="Currency 6 3 3 3 5" xfId="1999" xr:uid="{569FF4F2-ED88-4A77-9851-4CE171BD26AF}"/>
    <cellStyle name="Currency 6 3 3 3 6" xfId="2596" xr:uid="{8A50E1DC-3BFF-4C73-844D-9901A4B6C4A2}"/>
    <cellStyle name="Currency 6 3 3 3 7" xfId="3198" xr:uid="{FE538F20-865B-40BF-B545-49AB7F6CBE98}"/>
    <cellStyle name="Currency 6 3 3 4" xfId="301" xr:uid="{00000000-0005-0000-0000-000028010000}"/>
    <cellStyle name="Currency 6 3 3 4 2" xfId="1756" xr:uid="{76F3FF75-5EC8-4DEC-81F9-E627A4D9D27A}"/>
    <cellStyle name="Currency 6 3 3 4 2 2" xfId="2396" xr:uid="{81255F8C-27AB-43F6-9402-14F55EE22B3E}"/>
    <cellStyle name="Currency 6 3 3 4 2 3" xfId="2993" xr:uid="{43C2D1E1-01E1-42CD-BD34-D2F70D89CF57}"/>
    <cellStyle name="Currency 6 3 3 4 3" xfId="1558" xr:uid="{E75E8193-8768-4891-819D-B8F61C4E2876}"/>
    <cellStyle name="Currency 6 3 3 4 3 2" xfId="2198" xr:uid="{DE8BB6B7-8F40-4295-9547-937987E9C74F}"/>
    <cellStyle name="Currency 6 3 3 4 3 3" xfId="2795" xr:uid="{83A7198A-E5DF-4705-8926-74CDD651EA52}"/>
    <cellStyle name="Currency 6 3 3 4 4" xfId="1356" xr:uid="{F3741064-63C3-40E1-AE95-1AE133E89E39}"/>
    <cellStyle name="Currency 6 3 3 4 5" xfId="2000" xr:uid="{2C774795-880F-436A-A87F-140C19BC058B}"/>
    <cellStyle name="Currency 6 3 3 4 6" xfId="2597" xr:uid="{F1C38912-53E0-45FB-9572-122BA706915C}"/>
    <cellStyle name="Currency 6 3 3 4 7" xfId="3199" xr:uid="{AFAC06E5-B2A3-4169-9631-A51B5FA49AF1}"/>
    <cellStyle name="Currency 6 3 3 5" xfId="1751" xr:uid="{9C816CB1-59C4-4D73-B78B-3B1660309F5A}"/>
    <cellStyle name="Currency 6 3 3 5 2" xfId="2391" xr:uid="{ED990D8B-C943-4407-AA4D-8C2C631D9C67}"/>
    <cellStyle name="Currency 6 3 3 5 3" xfId="2988" xr:uid="{48763441-C04F-47A7-9FDC-39EA7414B486}"/>
    <cellStyle name="Currency 6 3 3 6" xfId="1553" xr:uid="{07E0B924-5BED-4B6B-B790-D4D0CAF4B036}"/>
    <cellStyle name="Currency 6 3 3 6 2" xfId="2193" xr:uid="{5DB4426F-DCAE-4EAD-A7F3-FBD6A939B4E9}"/>
    <cellStyle name="Currency 6 3 3 6 3" xfId="2790" xr:uid="{5E9DA500-0A17-4314-8635-E4092963ECA6}"/>
    <cellStyle name="Currency 6 3 3 7" xfId="1351" xr:uid="{69A8F1C1-1155-4EE0-850C-AD01BBEE7724}"/>
    <cellStyle name="Currency 6 3 3 8" xfId="1995" xr:uid="{F7564195-DD06-45C7-8FBA-BFE92C623C2D}"/>
    <cellStyle name="Currency 6 3 3 9" xfId="2592" xr:uid="{EEA52131-8FE6-406E-AE35-7DAAA831B22D}"/>
    <cellStyle name="Currency 6 3 4" xfId="302" xr:uid="{00000000-0005-0000-0000-000029010000}"/>
    <cellStyle name="Currency 6 3 4 2" xfId="303" xr:uid="{00000000-0005-0000-0000-00002A010000}"/>
    <cellStyle name="Currency 6 3 4 2 2" xfId="1758" xr:uid="{31DB539A-725B-4ECF-B034-A3169907FCCA}"/>
    <cellStyle name="Currency 6 3 4 2 2 2" xfId="2398" xr:uid="{60774F21-37E1-48E5-B3FD-FC7A8AD2B05A}"/>
    <cellStyle name="Currency 6 3 4 2 2 3" xfId="2995" xr:uid="{6B0473B8-9B50-464B-8AC7-EBCC57B434B1}"/>
    <cellStyle name="Currency 6 3 4 2 3" xfId="1560" xr:uid="{540936F8-50C9-4D71-AC77-07DCF74260E6}"/>
    <cellStyle name="Currency 6 3 4 2 3 2" xfId="2200" xr:uid="{677209EA-FBFA-4766-8916-49A44A7778DF}"/>
    <cellStyle name="Currency 6 3 4 2 3 3" xfId="2797" xr:uid="{19F98AEB-610F-45ED-BA0A-9CE0B57A6B00}"/>
    <cellStyle name="Currency 6 3 4 2 4" xfId="1358" xr:uid="{30616385-4BEC-442A-A7C6-B9B11AF917FD}"/>
    <cellStyle name="Currency 6 3 4 2 5" xfId="2002" xr:uid="{110FDD9A-1922-4C0C-A6E7-7C1E2EF3A21E}"/>
    <cellStyle name="Currency 6 3 4 2 6" xfId="2599" xr:uid="{3A121023-9DF1-458B-954C-26A654B38C21}"/>
    <cellStyle name="Currency 6 3 4 2 7" xfId="3201" xr:uid="{131A125A-52B4-4269-8B5E-037B25A210B8}"/>
    <cellStyle name="Currency 6 3 4 3" xfId="304" xr:uid="{00000000-0005-0000-0000-00002B010000}"/>
    <cellStyle name="Currency 6 3 4 3 2" xfId="1759" xr:uid="{6BAF3A2E-896F-462C-8408-3A6020C9A3F0}"/>
    <cellStyle name="Currency 6 3 4 3 2 2" xfId="2399" xr:uid="{9E7369B1-7812-4057-A24A-BB979E51A4A4}"/>
    <cellStyle name="Currency 6 3 4 3 2 3" xfId="2996" xr:uid="{3C4E1E1F-E1DA-4E38-A80A-0800A29B8F19}"/>
    <cellStyle name="Currency 6 3 4 3 3" xfId="1561" xr:uid="{C4246366-88EA-46E3-A618-1E9CDF433D5A}"/>
    <cellStyle name="Currency 6 3 4 3 3 2" xfId="2201" xr:uid="{D0EA14B8-B4D1-4945-8262-86B2F5E44AF8}"/>
    <cellStyle name="Currency 6 3 4 3 3 3" xfId="2798" xr:uid="{46756B73-F2B6-46E7-A798-C9C334900DA0}"/>
    <cellStyle name="Currency 6 3 4 3 4" xfId="1359" xr:uid="{06FC25B8-85F4-49B4-81A8-31FE802A2022}"/>
    <cellStyle name="Currency 6 3 4 3 5" xfId="2003" xr:uid="{AA086D91-9FBA-4A04-A71D-70987B96880A}"/>
    <cellStyle name="Currency 6 3 4 3 6" xfId="2600" xr:uid="{DADD67D1-C4C7-4992-9D4B-7F680584FEC2}"/>
    <cellStyle name="Currency 6 3 4 3 7" xfId="3202" xr:uid="{A4B29F11-E4F0-4486-9731-EB98BB9CF661}"/>
    <cellStyle name="Currency 6 3 4 4" xfId="1757" xr:uid="{D1E06719-0227-4D27-BB36-E22EAE94A2A4}"/>
    <cellStyle name="Currency 6 3 4 4 2" xfId="2397" xr:uid="{A0DC80D0-5C7D-4A5E-BA10-1065FA09462B}"/>
    <cellStyle name="Currency 6 3 4 4 3" xfId="2994" xr:uid="{F5F71526-DC57-49BA-89C9-1E34224E79C0}"/>
    <cellStyle name="Currency 6 3 4 5" xfId="1559" xr:uid="{6D09A2B6-2097-4D4D-A09C-53429CF81FAC}"/>
    <cellStyle name="Currency 6 3 4 5 2" xfId="2199" xr:uid="{2DCAEEC7-3BE4-4EF9-966F-21F079C80258}"/>
    <cellStyle name="Currency 6 3 4 5 3" xfId="2796" xr:uid="{B5D4D89C-48E4-4712-B502-BDCDD2E6FDF3}"/>
    <cellStyle name="Currency 6 3 4 6" xfId="1357" xr:uid="{C4173381-0F6E-4C7E-BC72-0698C142DE98}"/>
    <cellStyle name="Currency 6 3 4 7" xfId="2001" xr:uid="{C0A317B2-4C57-4F18-B143-FE04D66286B1}"/>
    <cellStyle name="Currency 6 3 4 8" xfId="2598" xr:uid="{FF112C7C-8471-4783-8F9C-8A2455B20DF6}"/>
    <cellStyle name="Currency 6 3 4 9" xfId="3200" xr:uid="{C8916129-B04F-4E74-B769-EC901CE1DFF4}"/>
    <cellStyle name="Currency 6 3 5" xfId="305" xr:uid="{00000000-0005-0000-0000-00002C010000}"/>
    <cellStyle name="Currency 6 3 5 2" xfId="1760" xr:uid="{CB870F87-50A9-4C7F-8DEA-548A22033080}"/>
    <cellStyle name="Currency 6 3 5 2 2" xfId="2400" xr:uid="{0CADC3F7-99FE-4641-9986-386C7B30B374}"/>
    <cellStyle name="Currency 6 3 5 2 3" xfId="2997" xr:uid="{7EBA7FC6-7DC1-44D1-9364-2696113BE089}"/>
    <cellStyle name="Currency 6 3 5 3" xfId="1562" xr:uid="{7896258F-A6AC-4A3D-9D73-01606AA7B6CC}"/>
    <cellStyle name="Currency 6 3 5 3 2" xfId="2202" xr:uid="{B74216E6-1695-440E-8C61-330FAF8C2F45}"/>
    <cellStyle name="Currency 6 3 5 3 3" xfId="2799" xr:uid="{81AC6E6B-B7AC-4746-9D79-CA96E9315FD3}"/>
    <cellStyle name="Currency 6 3 5 4" xfId="1360" xr:uid="{266EDBBD-31DF-41EA-B8D4-F1E300AB2CF4}"/>
    <cellStyle name="Currency 6 3 5 5" xfId="2004" xr:uid="{D57A2B14-FDD6-4B12-ABDA-315D104AEA77}"/>
    <cellStyle name="Currency 6 3 5 6" xfId="2601" xr:uid="{D9DEF312-68CA-4D09-933B-BD46E2183C5A}"/>
    <cellStyle name="Currency 6 3 5 7" xfId="3203" xr:uid="{159BA927-0001-4F2B-8001-14F4BE7A253E}"/>
    <cellStyle name="Currency 6 3 6" xfId="306" xr:uid="{00000000-0005-0000-0000-00002D010000}"/>
    <cellStyle name="Currency 6 3 6 2" xfId="1761" xr:uid="{6BD69D28-31E9-4DEB-AEF0-BC961C9F01DD}"/>
    <cellStyle name="Currency 6 3 6 2 2" xfId="2401" xr:uid="{3F1722D5-120E-41F6-9252-86219D32BB03}"/>
    <cellStyle name="Currency 6 3 6 2 3" xfId="2998" xr:uid="{8E6494DB-978D-4403-A2DA-B91CC24BA742}"/>
    <cellStyle name="Currency 6 3 6 3" xfId="1563" xr:uid="{0C74B65D-1271-41A0-9C69-92D9E2E39AC5}"/>
    <cellStyle name="Currency 6 3 6 3 2" xfId="2203" xr:uid="{EF027293-823B-461D-BDA1-1A51FF00AC23}"/>
    <cellStyle name="Currency 6 3 6 3 3" xfId="2800" xr:uid="{1D72E217-9C02-4F38-A4AE-6881CD5FC963}"/>
    <cellStyle name="Currency 6 3 6 4" xfId="1361" xr:uid="{AF9DE6D2-29E9-4166-B233-5E4DCFFA8C6A}"/>
    <cellStyle name="Currency 6 3 6 5" xfId="2005" xr:uid="{6667CB5C-693C-4BBC-8BA2-63659F9F8BF5}"/>
    <cellStyle name="Currency 6 3 6 6" xfId="2602" xr:uid="{0BC58282-4B6B-4BE3-9088-052E3873AF6D}"/>
    <cellStyle name="Currency 6 3 6 7" xfId="3204" xr:uid="{30B22A37-D719-4C1F-A948-DAA808D8B4EE}"/>
    <cellStyle name="Currency 6 3 7" xfId="1738" xr:uid="{935A0F82-E862-4DC7-854E-8214B120AD58}"/>
    <cellStyle name="Currency 6 3 7 2" xfId="2378" xr:uid="{9D5A8A67-20DF-4CDF-9F4D-AA6F959E315C}"/>
    <cellStyle name="Currency 6 3 7 3" xfId="2975" xr:uid="{DA496B41-05EE-4595-AC49-F33F80F29078}"/>
    <cellStyle name="Currency 6 3 8" xfId="1540" xr:uid="{DA48B09C-91E2-4920-AE32-9F712B599DA8}"/>
    <cellStyle name="Currency 6 3 8 2" xfId="2180" xr:uid="{2748F1AA-F325-4AAB-A636-13D72371919C}"/>
    <cellStyle name="Currency 6 3 8 3" xfId="2777" xr:uid="{8BC8D3E9-3CB1-4E5A-8C5B-0AD51CB08DA8}"/>
    <cellStyle name="Currency 6 3 9" xfId="1338" xr:uid="{C47CCE8B-D93F-4E42-AC5D-FAF8E0A9702B}"/>
    <cellStyle name="Currency 6 4" xfId="307" xr:uid="{00000000-0005-0000-0000-00002E010000}"/>
    <cellStyle name="Currency 6 4 10" xfId="2603" xr:uid="{59CC751E-7D7C-4DA9-8E93-ED2F113861B3}"/>
    <cellStyle name="Currency 6 4 11" xfId="3205" xr:uid="{48C6FD91-4E30-4961-B285-AB9794A0D880}"/>
    <cellStyle name="Currency 6 4 2" xfId="308" xr:uid="{00000000-0005-0000-0000-00002F010000}"/>
    <cellStyle name="Currency 6 4 2 10" xfId="3206" xr:uid="{B14B4010-E1F3-4682-8DD5-EDB078001ED2}"/>
    <cellStyle name="Currency 6 4 2 2" xfId="309" xr:uid="{00000000-0005-0000-0000-000030010000}"/>
    <cellStyle name="Currency 6 4 2 2 2" xfId="310" xr:uid="{00000000-0005-0000-0000-000031010000}"/>
    <cellStyle name="Currency 6 4 2 2 2 2" xfId="1765" xr:uid="{00A7B5DC-F199-4579-BEFF-09EA7711EF3A}"/>
    <cellStyle name="Currency 6 4 2 2 2 2 2" xfId="2405" xr:uid="{03B74828-AD85-44A9-8D5A-CAC20FCF5196}"/>
    <cellStyle name="Currency 6 4 2 2 2 2 3" xfId="3002" xr:uid="{905325E9-C86D-4B44-87F4-B484EEEF47EE}"/>
    <cellStyle name="Currency 6 4 2 2 2 3" xfId="1567" xr:uid="{464AA4AC-56B1-4C4B-B70F-32780A18F4C0}"/>
    <cellStyle name="Currency 6 4 2 2 2 3 2" xfId="2207" xr:uid="{4E29F957-E205-41B6-B656-3070C3297D91}"/>
    <cellStyle name="Currency 6 4 2 2 2 3 3" xfId="2804" xr:uid="{5314D701-5ED0-4AAF-B8EF-AE2C978731D1}"/>
    <cellStyle name="Currency 6 4 2 2 2 4" xfId="1365" xr:uid="{36149BF3-AA92-4839-B7A9-5C67AA5747E0}"/>
    <cellStyle name="Currency 6 4 2 2 2 5" xfId="2009" xr:uid="{02287A8B-4872-4636-92A1-AFFDBFE0AA4A}"/>
    <cellStyle name="Currency 6 4 2 2 2 6" xfId="2606" xr:uid="{ACFF561F-80DA-4A27-B8A2-DBAFE763B132}"/>
    <cellStyle name="Currency 6 4 2 2 2 7" xfId="3208" xr:uid="{878D7972-BEC7-4BB5-A73A-FB3198EB6622}"/>
    <cellStyle name="Currency 6 4 2 2 3" xfId="311" xr:uid="{00000000-0005-0000-0000-000032010000}"/>
    <cellStyle name="Currency 6 4 2 2 3 2" xfId="1766" xr:uid="{9CDC222E-7793-40E4-8A5A-32058CE71F4B}"/>
    <cellStyle name="Currency 6 4 2 2 3 2 2" xfId="2406" xr:uid="{FC1B528F-E889-4602-B6B1-9AEBBEFF1B43}"/>
    <cellStyle name="Currency 6 4 2 2 3 2 3" xfId="3003" xr:uid="{93E18083-5BEF-42E9-AE84-2D8231A93F98}"/>
    <cellStyle name="Currency 6 4 2 2 3 3" xfId="1568" xr:uid="{E7571B2E-5DC9-44A9-A7F2-3B5F363AB284}"/>
    <cellStyle name="Currency 6 4 2 2 3 3 2" xfId="2208" xr:uid="{D84E8468-D6F3-41B8-AA5E-57276022467D}"/>
    <cellStyle name="Currency 6 4 2 2 3 3 3" xfId="2805" xr:uid="{6894E5F7-1FF3-4B62-905A-86A10E35CD2A}"/>
    <cellStyle name="Currency 6 4 2 2 3 4" xfId="1366" xr:uid="{8730982E-119C-4798-AC35-BA433AC7715A}"/>
    <cellStyle name="Currency 6 4 2 2 3 5" xfId="2010" xr:uid="{06E8D8E9-BC8C-4D7D-B65C-5565A3896BCD}"/>
    <cellStyle name="Currency 6 4 2 2 3 6" xfId="2607" xr:uid="{97CA3E7C-4322-4C24-A2B6-8040AB643E61}"/>
    <cellStyle name="Currency 6 4 2 2 3 7" xfId="3209" xr:uid="{B6CA4655-2453-4ED8-930A-1161A890ADED}"/>
    <cellStyle name="Currency 6 4 2 2 4" xfId="1764" xr:uid="{47FA26E8-5E8B-4DBB-83A2-B4797B772F71}"/>
    <cellStyle name="Currency 6 4 2 2 4 2" xfId="2404" xr:uid="{D2DAF369-CCA4-44B6-A4DB-A8A74F4BBDDC}"/>
    <cellStyle name="Currency 6 4 2 2 4 3" xfId="3001" xr:uid="{E90AB9B3-6EAA-400D-B3DA-1A30F4CBFF64}"/>
    <cellStyle name="Currency 6 4 2 2 5" xfId="1566" xr:uid="{6E178E39-C36E-4C2E-9797-0E3E3D2A778B}"/>
    <cellStyle name="Currency 6 4 2 2 5 2" xfId="2206" xr:uid="{0D8B8A07-AB63-4D51-BB66-BA9496110593}"/>
    <cellStyle name="Currency 6 4 2 2 5 3" xfId="2803" xr:uid="{4E1457B3-E411-4AEE-86F9-15D2CB30C478}"/>
    <cellStyle name="Currency 6 4 2 2 6" xfId="1364" xr:uid="{93B8444E-1F28-4D48-ADCA-30A525A0DA0C}"/>
    <cellStyle name="Currency 6 4 2 2 7" xfId="2008" xr:uid="{111424E6-F7B8-478E-B20D-024D393E1FB0}"/>
    <cellStyle name="Currency 6 4 2 2 8" xfId="2605" xr:uid="{E7A8A44B-FB8D-429F-95DC-4593DCCF16F5}"/>
    <cellStyle name="Currency 6 4 2 2 9" xfId="3207" xr:uid="{81A8837F-9A7D-4330-A9A1-93FC8578AB5B}"/>
    <cellStyle name="Currency 6 4 2 3" xfId="312" xr:uid="{00000000-0005-0000-0000-000033010000}"/>
    <cellStyle name="Currency 6 4 2 3 2" xfId="1767" xr:uid="{1422AF6C-685E-4535-B3F4-90B3B0FBBB4A}"/>
    <cellStyle name="Currency 6 4 2 3 2 2" xfId="2407" xr:uid="{E644053F-7587-4A16-955D-C82B77226240}"/>
    <cellStyle name="Currency 6 4 2 3 2 3" xfId="3004" xr:uid="{D38FA576-4B57-4652-B2EB-7A716766A662}"/>
    <cellStyle name="Currency 6 4 2 3 3" xfId="1569" xr:uid="{B812C1D9-4EB0-48DD-9360-53474E68FB9C}"/>
    <cellStyle name="Currency 6 4 2 3 3 2" xfId="2209" xr:uid="{64141C97-8C07-411D-8CCB-A8733AC7BAF4}"/>
    <cellStyle name="Currency 6 4 2 3 3 3" xfId="2806" xr:uid="{3F69575C-18C1-437C-A8DB-47099F5A247F}"/>
    <cellStyle name="Currency 6 4 2 3 4" xfId="1367" xr:uid="{7CAC6205-F077-459A-B9E0-F9B2DE9DAFDC}"/>
    <cellStyle name="Currency 6 4 2 3 5" xfId="2011" xr:uid="{88C3F1D3-A2FC-4567-8E37-33E7AD892019}"/>
    <cellStyle name="Currency 6 4 2 3 6" xfId="2608" xr:uid="{C35901BA-A874-4CEB-B91D-E731AA7D05F1}"/>
    <cellStyle name="Currency 6 4 2 3 7" xfId="3210" xr:uid="{4FBFFED3-0210-4FB7-B362-CE4FA427722D}"/>
    <cellStyle name="Currency 6 4 2 4" xfId="313" xr:uid="{00000000-0005-0000-0000-000034010000}"/>
    <cellStyle name="Currency 6 4 2 4 2" xfId="1768" xr:uid="{EB8F48FE-D6C1-449B-BD37-52EFBCE82FB0}"/>
    <cellStyle name="Currency 6 4 2 4 2 2" xfId="2408" xr:uid="{9D3E2268-F38A-4402-9B68-B59515A25993}"/>
    <cellStyle name="Currency 6 4 2 4 2 3" xfId="3005" xr:uid="{B640BF42-C9F3-4C7C-94AF-F3C67EE8B673}"/>
    <cellStyle name="Currency 6 4 2 4 3" xfId="1570" xr:uid="{313ECAF4-FC77-428E-AFB2-E403177F2085}"/>
    <cellStyle name="Currency 6 4 2 4 3 2" xfId="2210" xr:uid="{6074F094-0400-4683-BD66-47846FFF8590}"/>
    <cellStyle name="Currency 6 4 2 4 3 3" xfId="2807" xr:uid="{A8F75013-F903-4A63-93DB-7690085E27BA}"/>
    <cellStyle name="Currency 6 4 2 4 4" xfId="1368" xr:uid="{5055D2E0-C683-4034-AB84-96128CB0C9B0}"/>
    <cellStyle name="Currency 6 4 2 4 5" xfId="2012" xr:uid="{A671FFC3-3C4A-4623-B11C-97CA83835D49}"/>
    <cellStyle name="Currency 6 4 2 4 6" xfId="2609" xr:uid="{BF69632E-681B-46CF-BF0E-89A7F8F2A1D3}"/>
    <cellStyle name="Currency 6 4 2 4 7" xfId="3211" xr:uid="{F14B10D9-C255-4B95-80F8-511981C73F5F}"/>
    <cellStyle name="Currency 6 4 2 5" xfId="1763" xr:uid="{6BC84B5D-B6AD-40D4-A868-9C018EF2C1EA}"/>
    <cellStyle name="Currency 6 4 2 5 2" xfId="2403" xr:uid="{794254DA-197C-4567-BC8D-F229B72F2DCF}"/>
    <cellStyle name="Currency 6 4 2 5 3" xfId="3000" xr:uid="{DBEC9967-093B-4ADB-85D3-38B7DE8CA4DF}"/>
    <cellStyle name="Currency 6 4 2 6" xfId="1565" xr:uid="{C5EE6EA1-D27E-4BDB-9DD7-5A8D33137422}"/>
    <cellStyle name="Currency 6 4 2 6 2" xfId="2205" xr:uid="{221B7121-ABA7-4EBE-9737-2624ECFCF331}"/>
    <cellStyle name="Currency 6 4 2 6 3" xfId="2802" xr:uid="{BF500501-A404-4818-9949-AE4F758E1C0D}"/>
    <cellStyle name="Currency 6 4 2 7" xfId="1363" xr:uid="{EAA0CA45-7A4E-4E61-A145-DB2CB801E5E9}"/>
    <cellStyle name="Currency 6 4 2 8" xfId="2007" xr:uid="{F9164DA2-A767-459C-BC32-384BEB2F40B7}"/>
    <cellStyle name="Currency 6 4 2 9" xfId="2604" xr:uid="{2F8E9B2F-644F-4B15-8D58-B8BE03AB9439}"/>
    <cellStyle name="Currency 6 4 3" xfId="314" xr:uid="{00000000-0005-0000-0000-000035010000}"/>
    <cellStyle name="Currency 6 4 3 2" xfId="315" xr:uid="{00000000-0005-0000-0000-000036010000}"/>
    <cellStyle name="Currency 6 4 3 2 2" xfId="1770" xr:uid="{A1C9B73F-6211-4AF6-AF0E-CBB50A7E5F3B}"/>
    <cellStyle name="Currency 6 4 3 2 2 2" xfId="2410" xr:uid="{FBAC1483-8F43-4A4E-90E1-3EB76F2814B7}"/>
    <cellStyle name="Currency 6 4 3 2 2 3" xfId="3007" xr:uid="{14B85418-7A4B-4338-A410-A572D7CBF235}"/>
    <cellStyle name="Currency 6 4 3 2 3" xfId="1572" xr:uid="{50D61C43-4BED-4C0F-A1E5-80F1BFA6FCCE}"/>
    <cellStyle name="Currency 6 4 3 2 3 2" xfId="2212" xr:uid="{B7F71953-9554-4CE6-871F-20BE4C34218C}"/>
    <cellStyle name="Currency 6 4 3 2 3 3" xfId="2809" xr:uid="{86982136-B3B4-4F06-8952-0A01425F85CD}"/>
    <cellStyle name="Currency 6 4 3 2 4" xfId="1370" xr:uid="{AEACF2B7-51FE-443D-AFD0-FFE44372094A}"/>
    <cellStyle name="Currency 6 4 3 2 5" xfId="2014" xr:uid="{03335A15-BB25-4846-A46A-3C28FA3627EB}"/>
    <cellStyle name="Currency 6 4 3 2 6" xfId="2611" xr:uid="{0F1A682C-147F-47F8-AC1E-447BAB176B2A}"/>
    <cellStyle name="Currency 6 4 3 2 7" xfId="3213" xr:uid="{EC7DACBD-4F98-498A-A8CD-A29959B7118F}"/>
    <cellStyle name="Currency 6 4 3 3" xfId="316" xr:uid="{00000000-0005-0000-0000-000037010000}"/>
    <cellStyle name="Currency 6 4 3 3 2" xfId="1771" xr:uid="{D12EAAA4-C902-4C2E-B7D4-74FF1EA75675}"/>
    <cellStyle name="Currency 6 4 3 3 2 2" xfId="2411" xr:uid="{59DC6D55-1D45-416E-B5FF-97A481794A0E}"/>
    <cellStyle name="Currency 6 4 3 3 2 3" xfId="3008" xr:uid="{00A5A293-A7BC-4B28-81EE-4D16C88EE999}"/>
    <cellStyle name="Currency 6 4 3 3 3" xfId="1573" xr:uid="{E1866259-7F2B-4FDD-9751-935741F62CB5}"/>
    <cellStyle name="Currency 6 4 3 3 3 2" xfId="2213" xr:uid="{AC234386-7501-4FDB-B26A-0254D15A31ED}"/>
    <cellStyle name="Currency 6 4 3 3 3 3" xfId="2810" xr:uid="{11879390-13EA-4CB5-A78E-D05A9AF00859}"/>
    <cellStyle name="Currency 6 4 3 3 4" xfId="1371" xr:uid="{05D48F20-6842-4897-944C-748AEFA1D29F}"/>
    <cellStyle name="Currency 6 4 3 3 5" xfId="2015" xr:uid="{7126A9D7-02F6-4ECF-BE37-BAF1DADA1A40}"/>
    <cellStyle name="Currency 6 4 3 3 6" xfId="2612" xr:uid="{71561686-B197-4847-994A-1F09BCCED31D}"/>
    <cellStyle name="Currency 6 4 3 3 7" xfId="3214" xr:uid="{80F7107C-1CCB-4260-A1B9-E3B12E546BB4}"/>
    <cellStyle name="Currency 6 4 3 4" xfId="1769" xr:uid="{641C39EE-C030-4AF1-B9B9-10B239F66666}"/>
    <cellStyle name="Currency 6 4 3 4 2" xfId="2409" xr:uid="{4DBB28BF-198C-4917-9DC6-FF0B63E60083}"/>
    <cellStyle name="Currency 6 4 3 4 3" xfId="3006" xr:uid="{476B0B77-C3E7-4CC6-8AB3-50CC3A3B667E}"/>
    <cellStyle name="Currency 6 4 3 5" xfId="1571" xr:uid="{338AA981-F7B7-4E37-AE39-50DF68EAB448}"/>
    <cellStyle name="Currency 6 4 3 5 2" xfId="2211" xr:uid="{A16D5CB1-1D37-47B9-8F10-7C2CDFF0FD2F}"/>
    <cellStyle name="Currency 6 4 3 5 3" xfId="2808" xr:uid="{7D1D3610-D336-4A0E-AFA3-88019868DC2D}"/>
    <cellStyle name="Currency 6 4 3 6" xfId="1369" xr:uid="{822A633F-58B4-4A58-82F5-AC439D65CCEB}"/>
    <cellStyle name="Currency 6 4 3 7" xfId="2013" xr:uid="{BEF4925B-D805-416B-99CD-5AA4E8CECFD7}"/>
    <cellStyle name="Currency 6 4 3 8" xfId="2610" xr:uid="{12F78500-F4D4-4EB8-91D7-1EDABFE84502}"/>
    <cellStyle name="Currency 6 4 3 9" xfId="3212" xr:uid="{665790E8-2689-460A-8376-D1E77D5C167C}"/>
    <cellStyle name="Currency 6 4 4" xfId="317" xr:uid="{00000000-0005-0000-0000-000038010000}"/>
    <cellStyle name="Currency 6 4 4 2" xfId="1772" xr:uid="{C85E731A-237A-418E-BC0C-F0189FB9DDC8}"/>
    <cellStyle name="Currency 6 4 4 2 2" xfId="2412" xr:uid="{68C13E66-0706-4E53-B24B-50CD3E329BB9}"/>
    <cellStyle name="Currency 6 4 4 2 3" xfId="3009" xr:uid="{E0C26713-3147-4502-8A47-6B72CADD05A0}"/>
    <cellStyle name="Currency 6 4 4 3" xfId="1574" xr:uid="{09503EA9-1203-4AE5-AF23-20A4DD4C636B}"/>
    <cellStyle name="Currency 6 4 4 3 2" xfId="2214" xr:uid="{EED29D44-2C89-4450-80C6-986198C4E1C5}"/>
    <cellStyle name="Currency 6 4 4 3 3" xfId="2811" xr:uid="{9B07A26E-0B83-4D50-AB91-7BEB4549722A}"/>
    <cellStyle name="Currency 6 4 4 4" xfId="1372" xr:uid="{F8B586DF-7AB6-4879-B283-903D99525E34}"/>
    <cellStyle name="Currency 6 4 4 5" xfId="2016" xr:uid="{DABD3EB3-F863-4FBE-A6EE-6432DD9ED1BF}"/>
    <cellStyle name="Currency 6 4 4 6" xfId="2613" xr:uid="{1344120A-F328-4874-826D-57C04D93C356}"/>
    <cellStyle name="Currency 6 4 4 7" xfId="3215" xr:uid="{6EE6F24C-4D3B-4417-9563-C96249F89CBC}"/>
    <cellStyle name="Currency 6 4 5" xfId="318" xr:uid="{00000000-0005-0000-0000-000039010000}"/>
    <cellStyle name="Currency 6 4 5 2" xfId="1773" xr:uid="{34D847BE-B3D1-46F9-AA4C-AC659FBF373C}"/>
    <cellStyle name="Currency 6 4 5 2 2" xfId="2413" xr:uid="{206CB99A-9744-4702-8C7F-229B9C4359F8}"/>
    <cellStyle name="Currency 6 4 5 2 3" xfId="3010" xr:uid="{AB5C70E5-9B50-4E92-9145-27573C6E2D46}"/>
    <cellStyle name="Currency 6 4 5 3" xfId="1575" xr:uid="{A4305290-85B1-4AF7-BF63-42DBB3C21D7B}"/>
    <cellStyle name="Currency 6 4 5 3 2" xfId="2215" xr:uid="{98E814B6-8147-4835-84D0-A68DD5ADA524}"/>
    <cellStyle name="Currency 6 4 5 3 3" xfId="2812" xr:uid="{DC411D0F-6289-4170-958F-232FFEB4DC7E}"/>
    <cellStyle name="Currency 6 4 5 4" xfId="1373" xr:uid="{5029510C-CFA1-42B4-B763-BEE0FC96C54D}"/>
    <cellStyle name="Currency 6 4 5 5" xfId="2017" xr:uid="{684B8F61-18DA-41D0-8C23-899DF8E476FE}"/>
    <cellStyle name="Currency 6 4 5 6" xfId="2614" xr:uid="{2F9DE026-DCC8-494C-A636-FFF9E80EB368}"/>
    <cellStyle name="Currency 6 4 5 7" xfId="3216" xr:uid="{C688A0B7-13F5-4147-A321-235CD48BB901}"/>
    <cellStyle name="Currency 6 4 6" xfId="1762" xr:uid="{C54891B7-50A9-4191-8F98-FAE0FD8D47C0}"/>
    <cellStyle name="Currency 6 4 6 2" xfId="2402" xr:uid="{BFCF3DFA-0394-442F-9E9A-D27EBE78F89C}"/>
    <cellStyle name="Currency 6 4 6 3" xfId="2999" xr:uid="{6859D53C-DA9B-4366-917D-6D50C3754AF8}"/>
    <cellStyle name="Currency 6 4 7" xfId="1564" xr:uid="{71A71FCA-8B41-476A-8F6D-407F6483FD6D}"/>
    <cellStyle name="Currency 6 4 7 2" xfId="2204" xr:uid="{2958E040-BFE0-406A-AECB-F3390775008B}"/>
    <cellStyle name="Currency 6 4 7 3" xfId="2801" xr:uid="{ED196F83-2C2E-4EC1-944F-984CFEFF4756}"/>
    <cellStyle name="Currency 6 4 8" xfId="1362" xr:uid="{9758D2DB-D94D-4879-A4F4-73D69840763A}"/>
    <cellStyle name="Currency 6 4 9" xfId="2006" xr:uid="{6D5A8CF9-865B-4B59-91B4-08527132ED4A}"/>
    <cellStyle name="Currency 6 5" xfId="319" xr:uid="{00000000-0005-0000-0000-00003A010000}"/>
    <cellStyle name="Currency 6 5 10" xfId="2615" xr:uid="{17CF2889-2C73-4D77-9EBD-833C5E5DC5D7}"/>
    <cellStyle name="Currency 6 5 11" xfId="3217" xr:uid="{61C1C54C-584F-4BF9-A36E-8FE93BDF15FC}"/>
    <cellStyle name="Currency 6 5 2" xfId="320" xr:uid="{00000000-0005-0000-0000-00003B010000}"/>
    <cellStyle name="Currency 6 5 2 10" xfId="3218" xr:uid="{7B75E59E-721F-465D-B32B-22467E367610}"/>
    <cellStyle name="Currency 6 5 2 2" xfId="321" xr:uid="{00000000-0005-0000-0000-00003C010000}"/>
    <cellStyle name="Currency 6 5 2 2 2" xfId="322" xr:uid="{00000000-0005-0000-0000-00003D010000}"/>
    <cellStyle name="Currency 6 5 2 2 2 2" xfId="1777" xr:uid="{4DBEF3AE-2557-4033-B73B-DAA438909D93}"/>
    <cellStyle name="Currency 6 5 2 2 2 2 2" xfId="2417" xr:uid="{34C1D975-339A-4D1B-887D-3E0D43EFEC25}"/>
    <cellStyle name="Currency 6 5 2 2 2 2 3" xfId="3014" xr:uid="{580CF657-E2F6-41DD-AEDA-F6EB26469434}"/>
    <cellStyle name="Currency 6 5 2 2 2 3" xfId="1579" xr:uid="{40015251-3972-4908-960C-F40026967DF9}"/>
    <cellStyle name="Currency 6 5 2 2 2 3 2" xfId="2219" xr:uid="{622E548A-D929-4CBD-A78A-E54CEA099988}"/>
    <cellStyle name="Currency 6 5 2 2 2 3 3" xfId="2816" xr:uid="{08285312-52F7-41BA-A868-097F8EE87B7A}"/>
    <cellStyle name="Currency 6 5 2 2 2 4" xfId="1377" xr:uid="{683B7D7C-022B-4A00-87C2-8A6E9C17DD28}"/>
    <cellStyle name="Currency 6 5 2 2 2 5" xfId="2021" xr:uid="{34EA902B-3D18-4D91-A9B3-B3B938AE5C8B}"/>
    <cellStyle name="Currency 6 5 2 2 2 6" xfId="2618" xr:uid="{2852E677-C9CE-4040-BC66-373A4A2E6835}"/>
    <cellStyle name="Currency 6 5 2 2 2 7" xfId="3220" xr:uid="{C83BFAC9-CA1E-4C6D-BD3C-DD0C29DAD06E}"/>
    <cellStyle name="Currency 6 5 2 2 3" xfId="323" xr:uid="{00000000-0005-0000-0000-00003E010000}"/>
    <cellStyle name="Currency 6 5 2 2 3 2" xfId="1778" xr:uid="{22A2E228-3B27-4E05-9548-6D583D0CF218}"/>
    <cellStyle name="Currency 6 5 2 2 3 2 2" xfId="2418" xr:uid="{30C7AE99-C4D5-4C0D-9711-74BED8A4F957}"/>
    <cellStyle name="Currency 6 5 2 2 3 2 3" xfId="3015" xr:uid="{EAB923EE-AD24-46D7-92FC-DC134098F4BD}"/>
    <cellStyle name="Currency 6 5 2 2 3 3" xfId="1580" xr:uid="{278689E8-D225-4AC2-BD75-F763BFDB30D9}"/>
    <cellStyle name="Currency 6 5 2 2 3 3 2" xfId="2220" xr:uid="{CAF34279-21A0-413A-9555-6420BFED7A31}"/>
    <cellStyle name="Currency 6 5 2 2 3 3 3" xfId="2817" xr:uid="{88B76B1D-513E-45E3-AD60-1A755598C75C}"/>
    <cellStyle name="Currency 6 5 2 2 3 4" xfId="1378" xr:uid="{7DF995DD-AF96-4196-8D7E-8E3502EE4489}"/>
    <cellStyle name="Currency 6 5 2 2 3 5" xfId="2022" xr:uid="{7C5DC16B-447C-48D8-ACA6-D44B2F1E42F2}"/>
    <cellStyle name="Currency 6 5 2 2 3 6" xfId="2619" xr:uid="{0EC442D3-3DE1-4FEC-A6AA-A3169FB29330}"/>
    <cellStyle name="Currency 6 5 2 2 3 7" xfId="3221" xr:uid="{66F9BC6B-FEDA-42A9-87D5-F9B0A31568F0}"/>
    <cellStyle name="Currency 6 5 2 2 4" xfId="1776" xr:uid="{E869F1FB-F528-417E-85E7-B6E9DD17DBDD}"/>
    <cellStyle name="Currency 6 5 2 2 4 2" xfId="2416" xr:uid="{ACDA9546-A017-4F26-B779-E3DC7F8A0ADF}"/>
    <cellStyle name="Currency 6 5 2 2 4 3" xfId="3013" xr:uid="{1ABF193E-0A11-4DAE-B228-CA02D930D53F}"/>
    <cellStyle name="Currency 6 5 2 2 5" xfId="1578" xr:uid="{EB77B1E5-C480-4B87-98E2-C985CDC976A0}"/>
    <cellStyle name="Currency 6 5 2 2 5 2" xfId="2218" xr:uid="{E06C47C4-9A59-466C-9F80-BFD7743B181E}"/>
    <cellStyle name="Currency 6 5 2 2 5 3" xfId="2815" xr:uid="{28B296B7-D1D6-4800-A653-EFA28C37CDD4}"/>
    <cellStyle name="Currency 6 5 2 2 6" xfId="1376" xr:uid="{85861874-3AB2-4855-8DED-AE0DAAC83A3C}"/>
    <cellStyle name="Currency 6 5 2 2 7" xfId="2020" xr:uid="{E30EAC2D-1515-4E1E-B4CA-7959138CD701}"/>
    <cellStyle name="Currency 6 5 2 2 8" xfId="2617" xr:uid="{A51D1ACF-31FF-4400-9EA7-CC5EACF8F674}"/>
    <cellStyle name="Currency 6 5 2 2 9" xfId="3219" xr:uid="{499DAD7E-EA0D-4D8D-B168-ACF82F2C659B}"/>
    <cellStyle name="Currency 6 5 2 3" xfId="324" xr:uid="{00000000-0005-0000-0000-00003F010000}"/>
    <cellStyle name="Currency 6 5 2 3 2" xfId="1779" xr:uid="{357F0E15-238B-4E82-838F-11606228D9B0}"/>
    <cellStyle name="Currency 6 5 2 3 2 2" xfId="2419" xr:uid="{9B3E3687-C26D-41EA-9F7F-E9261C9CCF96}"/>
    <cellStyle name="Currency 6 5 2 3 2 3" xfId="3016" xr:uid="{23ECA4C4-E173-433C-93F0-F0F6E90B3A83}"/>
    <cellStyle name="Currency 6 5 2 3 3" xfId="1581" xr:uid="{E6305DAD-8F47-4E29-9DD6-C2FA6857E4DB}"/>
    <cellStyle name="Currency 6 5 2 3 3 2" xfId="2221" xr:uid="{587897D8-46EF-476C-98EA-CAA91CAE49AC}"/>
    <cellStyle name="Currency 6 5 2 3 3 3" xfId="2818" xr:uid="{646C5C27-52EE-425B-9346-80B34DE5887F}"/>
    <cellStyle name="Currency 6 5 2 3 4" xfId="1379" xr:uid="{132FF1EF-39BD-41CA-83BD-B7673B11C141}"/>
    <cellStyle name="Currency 6 5 2 3 5" xfId="2023" xr:uid="{2EED142D-B526-4938-A101-816A27698E62}"/>
    <cellStyle name="Currency 6 5 2 3 6" xfId="2620" xr:uid="{DA8263D3-72B4-4BEB-8EFE-1B73A3B6356F}"/>
    <cellStyle name="Currency 6 5 2 3 7" xfId="3222" xr:uid="{8C261CAC-0B63-4A83-B30B-62A1450AD912}"/>
    <cellStyle name="Currency 6 5 2 4" xfId="325" xr:uid="{00000000-0005-0000-0000-000040010000}"/>
    <cellStyle name="Currency 6 5 2 4 2" xfId="1780" xr:uid="{BFD8C9F2-0832-4CD6-971A-C6953176B719}"/>
    <cellStyle name="Currency 6 5 2 4 2 2" xfId="2420" xr:uid="{E3A8141D-4949-4B31-9C8B-731AA748B6C5}"/>
    <cellStyle name="Currency 6 5 2 4 2 3" xfId="3017" xr:uid="{4D6F2001-7EEB-43DF-B75C-9C2A080E871B}"/>
    <cellStyle name="Currency 6 5 2 4 3" xfId="1582" xr:uid="{B4342EE0-2E14-42F2-972F-44CA52AD97C3}"/>
    <cellStyle name="Currency 6 5 2 4 3 2" xfId="2222" xr:uid="{7A3181F0-6F7C-463E-9AB7-A0AA91CEAE67}"/>
    <cellStyle name="Currency 6 5 2 4 3 3" xfId="2819" xr:uid="{253A63D3-6C4E-4C51-BF51-9F1739D37D17}"/>
    <cellStyle name="Currency 6 5 2 4 4" xfId="1380" xr:uid="{D38CC1BD-E341-4D60-B2EA-E2596E0EEAFE}"/>
    <cellStyle name="Currency 6 5 2 4 5" xfId="2024" xr:uid="{D7995974-B685-4C82-89E8-92D9ED1E4BE2}"/>
    <cellStyle name="Currency 6 5 2 4 6" xfId="2621" xr:uid="{84E097F1-B996-4D9F-8DFF-6FF425BCAD6F}"/>
    <cellStyle name="Currency 6 5 2 4 7" xfId="3223" xr:uid="{DAF5C15B-AFD9-4753-A3DE-604EE081C5B4}"/>
    <cellStyle name="Currency 6 5 2 5" xfId="1775" xr:uid="{273C2E72-F6D6-4E6F-94CD-B163CB13A7D6}"/>
    <cellStyle name="Currency 6 5 2 5 2" xfId="2415" xr:uid="{0D83322F-8EBC-45B4-8B2A-7D4111A69A66}"/>
    <cellStyle name="Currency 6 5 2 5 3" xfId="3012" xr:uid="{9543FBC6-7251-4FE5-B91E-47B57D1D0305}"/>
    <cellStyle name="Currency 6 5 2 6" xfId="1577" xr:uid="{7594FF4E-7422-43AA-8C7A-EE5ACCE91CB8}"/>
    <cellStyle name="Currency 6 5 2 6 2" xfId="2217" xr:uid="{C55401CF-6FAB-4439-991F-6807632F99DD}"/>
    <cellStyle name="Currency 6 5 2 6 3" xfId="2814" xr:uid="{AFB88B93-B6B1-40EA-A8E0-BDDA624CD949}"/>
    <cellStyle name="Currency 6 5 2 7" xfId="1375" xr:uid="{D7284EE0-5F88-41B7-93F8-DA7B284B451F}"/>
    <cellStyle name="Currency 6 5 2 8" xfId="2019" xr:uid="{E9506D46-840C-4F75-87C5-943A815952CE}"/>
    <cellStyle name="Currency 6 5 2 9" xfId="2616" xr:uid="{CD814FE3-41E9-421C-BC18-8616CFF419B2}"/>
    <cellStyle name="Currency 6 5 3" xfId="326" xr:uid="{00000000-0005-0000-0000-000041010000}"/>
    <cellStyle name="Currency 6 5 3 2" xfId="327" xr:uid="{00000000-0005-0000-0000-000042010000}"/>
    <cellStyle name="Currency 6 5 3 2 2" xfId="1782" xr:uid="{68431E3F-45CC-4DEB-BFEE-07138D57970C}"/>
    <cellStyle name="Currency 6 5 3 2 2 2" xfId="2422" xr:uid="{69E8428A-D81E-43F4-ABAC-ECF5E484A7FE}"/>
    <cellStyle name="Currency 6 5 3 2 2 3" xfId="3019" xr:uid="{373B4533-3191-4056-8FB3-77422DDFCF40}"/>
    <cellStyle name="Currency 6 5 3 2 3" xfId="1584" xr:uid="{88F5767C-D3DD-4971-A16B-F5C0FE6085BA}"/>
    <cellStyle name="Currency 6 5 3 2 3 2" xfId="2224" xr:uid="{33D7C097-9823-447E-AA76-20E454CF0DD7}"/>
    <cellStyle name="Currency 6 5 3 2 3 3" xfId="2821" xr:uid="{772C2EFE-06F3-4DF5-A2B8-2E237F790651}"/>
    <cellStyle name="Currency 6 5 3 2 4" xfId="1382" xr:uid="{8C0503EB-1B0C-48D1-8FB1-66EB0E82E94B}"/>
    <cellStyle name="Currency 6 5 3 2 5" xfId="2026" xr:uid="{B8512435-54EE-4590-AD1A-720B30718876}"/>
    <cellStyle name="Currency 6 5 3 2 6" xfId="2623" xr:uid="{16F29ABB-FBC1-4635-8482-5B2881EB54BC}"/>
    <cellStyle name="Currency 6 5 3 2 7" xfId="3225" xr:uid="{9A29F6AF-11B7-45C2-90C3-07BDA75A1F5E}"/>
    <cellStyle name="Currency 6 5 3 3" xfId="328" xr:uid="{00000000-0005-0000-0000-000043010000}"/>
    <cellStyle name="Currency 6 5 3 3 2" xfId="1783" xr:uid="{E6A69B65-0864-485F-9538-8A38B95271EC}"/>
    <cellStyle name="Currency 6 5 3 3 2 2" xfId="2423" xr:uid="{3DE3056A-8ED0-40B7-BFD7-911BF50AC855}"/>
    <cellStyle name="Currency 6 5 3 3 2 3" xfId="3020" xr:uid="{81879995-25FC-47DA-A899-7FC10CEB9175}"/>
    <cellStyle name="Currency 6 5 3 3 3" xfId="1585" xr:uid="{4092FE8D-0597-475E-A3E1-3EEBD9DE6B09}"/>
    <cellStyle name="Currency 6 5 3 3 3 2" xfId="2225" xr:uid="{C27A64EA-1B55-4C56-80D8-AED25F69ED0A}"/>
    <cellStyle name="Currency 6 5 3 3 3 3" xfId="2822" xr:uid="{79B8DC4B-2437-4378-A53B-53A935D23D8A}"/>
    <cellStyle name="Currency 6 5 3 3 4" xfId="1383" xr:uid="{23AA4D7D-6A08-44CF-B985-78196C36A3A0}"/>
    <cellStyle name="Currency 6 5 3 3 5" xfId="2027" xr:uid="{0407E333-6191-4219-B989-3F617ED7A41D}"/>
    <cellStyle name="Currency 6 5 3 3 6" xfId="2624" xr:uid="{DDDD2D48-BCD5-474F-834E-F5E56F548D6D}"/>
    <cellStyle name="Currency 6 5 3 3 7" xfId="3226" xr:uid="{676AE72A-4AEA-4E89-AE62-C789005D5FB1}"/>
    <cellStyle name="Currency 6 5 3 4" xfId="1781" xr:uid="{1529E872-C4E7-416F-94DB-3449510C1A1D}"/>
    <cellStyle name="Currency 6 5 3 4 2" xfId="2421" xr:uid="{D31905E0-210B-4DB5-A909-ACBD0CB727A0}"/>
    <cellStyle name="Currency 6 5 3 4 3" xfId="3018" xr:uid="{8C45FCD8-005E-44E4-B1E9-196163130E4B}"/>
    <cellStyle name="Currency 6 5 3 5" xfId="1583" xr:uid="{975B8618-BEDB-4F23-B904-519C3006E57A}"/>
    <cellStyle name="Currency 6 5 3 5 2" xfId="2223" xr:uid="{BCA51566-C22E-47A9-9205-10C873E9322D}"/>
    <cellStyle name="Currency 6 5 3 5 3" xfId="2820" xr:uid="{27167445-26FC-4742-B3F5-BB006CECF973}"/>
    <cellStyle name="Currency 6 5 3 6" xfId="1381" xr:uid="{0F84D0F4-3BDE-4C9D-9B37-5E493A5F16A6}"/>
    <cellStyle name="Currency 6 5 3 7" xfId="2025" xr:uid="{62FBCCF3-B0C5-4925-96AD-30387FDBC092}"/>
    <cellStyle name="Currency 6 5 3 8" xfId="2622" xr:uid="{93B58E02-1268-4C38-A52A-246ABF3FCBE3}"/>
    <cellStyle name="Currency 6 5 3 9" xfId="3224" xr:uid="{0D9B3AE0-C511-4628-86E6-C724C0FFAFCA}"/>
    <cellStyle name="Currency 6 5 4" xfId="329" xr:uid="{00000000-0005-0000-0000-000044010000}"/>
    <cellStyle name="Currency 6 5 4 2" xfId="1784" xr:uid="{30E02641-A036-4D0A-8084-4C3D0F8BAC82}"/>
    <cellStyle name="Currency 6 5 4 2 2" xfId="2424" xr:uid="{AFAD6007-D69F-496A-AC5C-C81EDEC3C860}"/>
    <cellStyle name="Currency 6 5 4 2 3" xfId="3021" xr:uid="{FCCE7835-8B8A-41A1-A402-A29B9150EB54}"/>
    <cellStyle name="Currency 6 5 4 3" xfId="1586" xr:uid="{A14469B6-0EC8-4885-8299-719E24AB2154}"/>
    <cellStyle name="Currency 6 5 4 3 2" xfId="2226" xr:uid="{F36379BB-AC86-4478-9B96-D972922C8DE3}"/>
    <cellStyle name="Currency 6 5 4 3 3" xfId="2823" xr:uid="{70C130AF-1382-4057-A0AB-ADB6522F2EB0}"/>
    <cellStyle name="Currency 6 5 4 4" xfId="1384" xr:uid="{2ED4EC00-0A63-43DB-BE7F-50EE8259C69D}"/>
    <cellStyle name="Currency 6 5 4 5" xfId="2028" xr:uid="{EDACD7C6-A454-48C9-A56F-490C4C5EA193}"/>
    <cellStyle name="Currency 6 5 4 6" xfId="2625" xr:uid="{ED84F5D8-5B7C-4678-A736-A051CC6D3E5D}"/>
    <cellStyle name="Currency 6 5 4 7" xfId="3227" xr:uid="{E182D795-3302-44B3-A7CD-51813DA49E79}"/>
    <cellStyle name="Currency 6 5 5" xfId="330" xr:uid="{00000000-0005-0000-0000-000045010000}"/>
    <cellStyle name="Currency 6 5 5 2" xfId="1785" xr:uid="{4DC70074-B6B7-4505-9D18-650835409708}"/>
    <cellStyle name="Currency 6 5 5 2 2" xfId="2425" xr:uid="{ECD96503-896E-4304-928C-78D1BE0B57EE}"/>
    <cellStyle name="Currency 6 5 5 2 3" xfId="3022" xr:uid="{A84CBC77-61B5-439D-906A-F2C8EEA53CEB}"/>
    <cellStyle name="Currency 6 5 5 3" xfId="1587" xr:uid="{372DE9DC-B61A-476F-9AD9-70FAC2F4253D}"/>
    <cellStyle name="Currency 6 5 5 3 2" xfId="2227" xr:uid="{D3E4AF95-50A3-4DFC-86A3-CE260147F89E}"/>
    <cellStyle name="Currency 6 5 5 3 3" xfId="2824" xr:uid="{FCE37859-1CDA-4C3D-B8FA-D7753D8135E0}"/>
    <cellStyle name="Currency 6 5 5 4" xfId="1385" xr:uid="{7FC7A426-7EDA-45A1-8DCE-C1AE2F87253B}"/>
    <cellStyle name="Currency 6 5 5 5" xfId="2029" xr:uid="{096EF1C6-0A5B-40AA-956B-E4227A20946D}"/>
    <cellStyle name="Currency 6 5 5 6" xfId="2626" xr:uid="{D0D1594F-78E2-4F8F-A2F0-0B1D026E9C2F}"/>
    <cellStyle name="Currency 6 5 5 7" xfId="3228" xr:uid="{988B77B0-C7BF-4921-96BB-CA1A77A7B4E1}"/>
    <cellStyle name="Currency 6 5 6" xfId="1774" xr:uid="{F1C23269-4C29-42D3-B7E5-28012371455D}"/>
    <cellStyle name="Currency 6 5 6 2" xfId="2414" xr:uid="{8DCFB1A4-89DB-49B8-9EEC-06989CA13EF8}"/>
    <cellStyle name="Currency 6 5 6 3" xfId="3011" xr:uid="{31144080-59C6-4C04-947C-F341B75DFD99}"/>
    <cellStyle name="Currency 6 5 7" xfId="1576" xr:uid="{9CD28222-F526-4675-9F10-C415AE0A9E99}"/>
    <cellStyle name="Currency 6 5 7 2" xfId="2216" xr:uid="{61709350-C4F6-454D-8620-C109C014F94D}"/>
    <cellStyle name="Currency 6 5 7 3" xfId="2813" xr:uid="{48A25BC1-4645-4E4C-9124-E29DEE904682}"/>
    <cellStyle name="Currency 6 5 8" xfId="1374" xr:uid="{1AF86D35-90B5-4A06-9252-B37511622104}"/>
    <cellStyle name="Currency 6 5 9" xfId="2018" xr:uid="{095D1217-5A63-4D50-8CFD-65EB869A3604}"/>
    <cellStyle name="Currency 6 6" xfId="1712" xr:uid="{654DDB91-0066-4283-B197-403410E39A86}"/>
    <cellStyle name="Currency 6 6 2" xfId="2352" xr:uid="{0602C883-9E0D-49C7-B651-02E6743441B1}"/>
    <cellStyle name="Currency 6 6 3" xfId="2949" xr:uid="{59F4D697-B26B-48F6-A3CA-C9B6C163608E}"/>
    <cellStyle name="Currency 6 7" xfId="1514" xr:uid="{597F5C0E-D029-485B-8763-E3386FD826B5}"/>
    <cellStyle name="Currency 6 7 2" xfId="2154" xr:uid="{3DD07956-E3DA-41CC-87B9-9937A39B0CC3}"/>
    <cellStyle name="Currency 6 7 3" xfId="2751" xr:uid="{02DDEFB6-4F2E-4551-BC74-DB0FE4AF51D3}"/>
    <cellStyle name="Currency 6 8" xfId="1312" xr:uid="{ABB6CA96-0A7F-4DCE-8034-721F0B5681D4}"/>
    <cellStyle name="Currency 6 9" xfId="1956" xr:uid="{9DE537FE-6BB5-4901-A30F-85FF53412796}"/>
    <cellStyle name="Currency 7" xfId="331" xr:uid="{00000000-0005-0000-0000-000046010000}"/>
    <cellStyle name="Currency 7 10" xfId="332" xr:uid="{00000000-0005-0000-0000-000047010000}"/>
    <cellStyle name="Currency 7 10 2" xfId="1787" xr:uid="{2BAA5831-0E20-49EB-8DAB-38454C330A3D}"/>
    <cellStyle name="Currency 7 10 2 2" xfId="2427" xr:uid="{775903E4-E8AD-41B2-A274-B8B3D6C6B848}"/>
    <cellStyle name="Currency 7 10 2 3" xfId="3024" xr:uid="{5E58E4CD-3CB8-4B9B-A52A-BA92FB171A65}"/>
    <cellStyle name="Currency 7 10 3" xfId="1589" xr:uid="{88ABD703-DFA4-440C-B359-4253A8CD5D27}"/>
    <cellStyle name="Currency 7 10 3 2" xfId="2229" xr:uid="{0F7F5CE8-196F-40DB-A636-0D5C4635FB10}"/>
    <cellStyle name="Currency 7 10 3 3" xfId="2826" xr:uid="{3FB8A312-4949-4458-B185-7F7A84F4DA6D}"/>
    <cellStyle name="Currency 7 10 4" xfId="1387" xr:uid="{F95EE70C-6D85-49D3-BDA7-F33780EDFF63}"/>
    <cellStyle name="Currency 7 10 5" xfId="2031" xr:uid="{FB16D614-C61C-4AC1-A3D0-F13F95674298}"/>
    <cellStyle name="Currency 7 10 6" xfId="2628" xr:uid="{90CEFBED-D2D8-4794-91AE-DCC705AA560B}"/>
    <cellStyle name="Currency 7 10 7" xfId="3230" xr:uid="{5EE5F7CE-483B-49F1-9606-EB6D12D53A23}"/>
    <cellStyle name="Currency 7 11" xfId="333" xr:uid="{00000000-0005-0000-0000-000048010000}"/>
    <cellStyle name="Currency 7 11 2" xfId="1788" xr:uid="{A2B5458D-3337-45B7-98E6-E2CD58614067}"/>
    <cellStyle name="Currency 7 11 2 2" xfId="2428" xr:uid="{1659EB1B-4DD1-4540-BE75-79643DE2D97D}"/>
    <cellStyle name="Currency 7 11 2 3" xfId="3025" xr:uid="{FA497EBE-D989-4136-91B7-5541B2F03B3E}"/>
    <cellStyle name="Currency 7 11 3" xfId="1590" xr:uid="{531BFE81-5BF0-4B60-8832-E68D9F6D42BD}"/>
    <cellStyle name="Currency 7 11 3 2" xfId="2230" xr:uid="{F63711CC-FD59-4233-BE0B-2AE4B29D1818}"/>
    <cellStyle name="Currency 7 11 3 3" xfId="2827" xr:uid="{DBF78254-3ECE-419E-BE29-A4D3E9029A22}"/>
    <cellStyle name="Currency 7 11 4" xfId="1388" xr:uid="{5C1607DB-08A2-426E-BE87-DED321DFF803}"/>
    <cellStyle name="Currency 7 11 5" xfId="2032" xr:uid="{C2320B04-5758-431C-91DA-26F9D3B62105}"/>
    <cellStyle name="Currency 7 11 6" xfId="2629" xr:uid="{11EEB705-8395-40C1-BB68-6446D3E5254D}"/>
    <cellStyle name="Currency 7 11 7" xfId="3231" xr:uid="{E9FC705D-32F9-4EB2-8F4C-C606978B5E9E}"/>
    <cellStyle name="Currency 7 12" xfId="1786" xr:uid="{9BE23032-0FD8-4762-B5C2-E58E40A27B1A}"/>
    <cellStyle name="Currency 7 12 2" xfId="2426" xr:uid="{005FC033-3DCD-438B-B6B3-ED7E859B11F5}"/>
    <cellStyle name="Currency 7 12 3" xfId="3023" xr:uid="{C987B001-C77C-4650-B976-CEFE172E96EF}"/>
    <cellStyle name="Currency 7 13" xfId="1588" xr:uid="{3FEE6F04-6F1D-41FC-86DF-FC2425D0B617}"/>
    <cellStyle name="Currency 7 13 2" xfId="2228" xr:uid="{DFEC1692-F6EB-40DC-9DC8-E29A9E8C854C}"/>
    <cellStyle name="Currency 7 13 3" xfId="2825" xr:uid="{EFF8CAF5-FBC5-4387-AC7E-BCE39EE7F9F7}"/>
    <cellStyle name="Currency 7 14" xfId="1386" xr:uid="{F0C608B7-7FAA-4BC9-A8C2-AFC42BCB6622}"/>
    <cellStyle name="Currency 7 15" xfId="2030" xr:uid="{71EA74C3-9620-4EA1-8026-D16BF8DD9EE2}"/>
    <cellStyle name="Currency 7 16" xfId="2627" xr:uid="{921D6671-7DB8-4E5D-9B27-76337E000A00}"/>
    <cellStyle name="Currency 7 17" xfId="3229" xr:uid="{A90DCD18-02ED-49A3-8986-48023CA177E8}"/>
    <cellStyle name="Currency 7 2" xfId="334" xr:uid="{00000000-0005-0000-0000-000049010000}"/>
    <cellStyle name="Currency 7 2 10" xfId="2033" xr:uid="{D562F9B9-779B-46C5-AAE2-CAB35355F5E5}"/>
    <cellStyle name="Currency 7 2 11" xfId="2630" xr:uid="{D9CA8856-0CF3-43CF-9942-D903C229FF6F}"/>
    <cellStyle name="Currency 7 2 12" xfId="3232" xr:uid="{1CCE6165-C1B9-462D-B100-D3F1AC709FDD}"/>
    <cellStyle name="Currency 7 2 2" xfId="335" xr:uid="{00000000-0005-0000-0000-00004A010000}"/>
    <cellStyle name="Currency 7 2 2 10" xfId="3233" xr:uid="{3B1A3753-6DA7-435B-B074-FD1D571496B2}"/>
    <cellStyle name="Currency 7 2 2 2" xfId="336" xr:uid="{00000000-0005-0000-0000-00004B010000}"/>
    <cellStyle name="Currency 7 2 2 2 2" xfId="337" xr:uid="{00000000-0005-0000-0000-00004C010000}"/>
    <cellStyle name="Currency 7 2 2 2 2 2" xfId="1792" xr:uid="{8A4E37EC-B482-40A9-B459-138E8EF7673C}"/>
    <cellStyle name="Currency 7 2 2 2 2 2 2" xfId="2432" xr:uid="{5B4671D6-E740-40BD-ABCC-DA1AE26D4D40}"/>
    <cellStyle name="Currency 7 2 2 2 2 2 3" xfId="3029" xr:uid="{8AB56737-A481-4D19-BEB7-B4C2AE15280F}"/>
    <cellStyle name="Currency 7 2 2 2 2 3" xfId="1594" xr:uid="{3968CC4E-ECCF-441D-916E-D5AAACCF3BA7}"/>
    <cellStyle name="Currency 7 2 2 2 2 3 2" xfId="2234" xr:uid="{5F0057ED-4FD8-4913-BB4B-61014F20262D}"/>
    <cellStyle name="Currency 7 2 2 2 2 3 3" xfId="2831" xr:uid="{4E745972-34AB-42F1-860A-A6FF0372AC90}"/>
    <cellStyle name="Currency 7 2 2 2 2 4" xfId="1392" xr:uid="{F6BD17F3-290D-4F98-A199-BDCADC3DD16A}"/>
    <cellStyle name="Currency 7 2 2 2 2 5" xfId="2036" xr:uid="{D410B192-D5C1-469D-A424-220393CE8B6B}"/>
    <cellStyle name="Currency 7 2 2 2 2 6" xfId="2633" xr:uid="{97DF31F0-B44C-4E6E-9C33-2825C50FEF7D}"/>
    <cellStyle name="Currency 7 2 2 2 2 7" xfId="3235" xr:uid="{4202AF81-8924-4237-957C-0DCB3F87ADBF}"/>
    <cellStyle name="Currency 7 2 2 2 3" xfId="338" xr:uid="{00000000-0005-0000-0000-00004D010000}"/>
    <cellStyle name="Currency 7 2 2 2 3 2" xfId="1793" xr:uid="{24D2BCA2-CD6D-427F-AD55-3350272C7249}"/>
    <cellStyle name="Currency 7 2 2 2 3 2 2" xfId="2433" xr:uid="{7C9EF08B-1BC0-4A37-8337-7ED9C7E0EED7}"/>
    <cellStyle name="Currency 7 2 2 2 3 2 3" xfId="3030" xr:uid="{39BBAF9E-E63B-47DD-94A2-B47572257303}"/>
    <cellStyle name="Currency 7 2 2 2 3 3" xfId="1595" xr:uid="{A2B65D87-CE57-4F85-968C-FAB9F1B34AF0}"/>
    <cellStyle name="Currency 7 2 2 2 3 3 2" xfId="2235" xr:uid="{9AE853B9-72B6-44BE-8960-08EEB9A17A49}"/>
    <cellStyle name="Currency 7 2 2 2 3 3 3" xfId="2832" xr:uid="{78CD4103-2D68-45CD-A73E-66E9B832D18E}"/>
    <cellStyle name="Currency 7 2 2 2 3 4" xfId="1393" xr:uid="{7E1C4A7E-6732-47AC-A3CA-4CFB567C885F}"/>
    <cellStyle name="Currency 7 2 2 2 3 5" xfId="2037" xr:uid="{9AF4483C-B82B-4BFD-8772-977C89A60DA7}"/>
    <cellStyle name="Currency 7 2 2 2 3 6" xfId="2634" xr:uid="{F538065F-A47B-480B-91E6-93E6FAA7B87A}"/>
    <cellStyle name="Currency 7 2 2 2 3 7" xfId="3236" xr:uid="{BB371078-0E9B-455D-8B5E-470C2A3E742A}"/>
    <cellStyle name="Currency 7 2 2 2 4" xfId="1791" xr:uid="{2E359B2B-BC56-4B02-8035-614B2E0B60E4}"/>
    <cellStyle name="Currency 7 2 2 2 4 2" xfId="2431" xr:uid="{BD9F3806-1C89-45BC-9011-CC5B6BE4CCF3}"/>
    <cellStyle name="Currency 7 2 2 2 4 3" xfId="3028" xr:uid="{0A6715C4-1F82-47C1-9166-E1C222A0DDFE}"/>
    <cellStyle name="Currency 7 2 2 2 5" xfId="1593" xr:uid="{8FFFB4D1-C24E-4E51-AC77-56D17B77D1B0}"/>
    <cellStyle name="Currency 7 2 2 2 5 2" xfId="2233" xr:uid="{1F2BA513-19A6-4348-AFCF-56A52A3C99F0}"/>
    <cellStyle name="Currency 7 2 2 2 5 3" xfId="2830" xr:uid="{2E60C1FB-680B-4116-802E-501FE3D371CE}"/>
    <cellStyle name="Currency 7 2 2 2 6" xfId="1391" xr:uid="{3508DEA3-C5A4-4667-BB1A-3165E0DB6CCD}"/>
    <cellStyle name="Currency 7 2 2 2 7" xfId="2035" xr:uid="{377E3A78-5FA9-4D35-B20F-D2BE8985B67F}"/>
    <cellStyle name="Currency 7 2 2 2 8" xfId="2632" xr:uid="{E503C4B2-608D-46A5-B139-D7562BD4E70C}"/>
    <cellStyle name="Currency 7 2 2 2 9" xfId="3234" xr:uid="{B160941B-52AC-493F-8E0B-5A85011B3C43}"/>
    <cellStyle name="Currency 7 2 2 3" xfId="339" xr:uid="{00000000-0005-0000-0000-00004E010000}"/>
    <cellStyle name="Currency 7 2 2 3 2" xfId="1794" xr:uid="{74CEB6D4-28F4-464F-A2B3-DD9BE6D94FB2}"/>
    <cellStyle name="Currency 7 2 2 3 2 2" xfId="2434" xr:uid="{08FAE0B0-6EBE-4522-8685-9F4C1B7B7B04}"/>
    <cellStyle name="Currency 7 2 2 3 2 3" xfId="3031" xr:uid="{6EF9122E-2C14-4475-B944-7A5C2B71F334}"/>
    <cellStyle name="Currency 7 2 2 3 3" xfId="1596" xr:uid="{19C5958D-B181-423E-B7D3-B20795C9A360}"/>
    <cellStyle name="Currency 7 2 2 3 3 2" xfId="2236" xr:uid="{851E3F0C-C1BA-474C-AF10-97001FF4FB6A}"/>
    <cellStyle name="Currency 7 2 2 3 3 3" xfId="2833" xr:uid="{36BFD6DB-1A7E-4766-96D1-14E3CF308BCD}"/>
    <cellStyle name="Currency 7 2 2 3 4" xfId="1394" xr:uid="{229DCCF1-67B1-4F03-987B-21D08A3C8309}"/>
    <cellStyle name="Currency 7 2 2 3 5" xfId="2038" xr:uid="{06681756-1E02-4B9C-822D-2E5F5F8C1FAF}"/>
    <cellStyle name="Currency 7 2 2 3 6" xfId="2635" xr:uid="{4B042479-6257-4A9E-AB14-FA5589657528}"/>
    <cellStyle name="Currency 7 2 2 3 7" xfId="3237" xr:uid="{EDD2824B-160B-4A50-A44D-CFAC790251C0}"/>
    <cellStyle name="Currency 7 2 2 4" xfId="340" xr:uid="{00000000-0005-0000-0000-00004F010000}"/>
    <cellStyle name="Currency 7 2 2 4 2" xfId="1795" xr:uid="{3977DA1D-A29A-478E-9083-69EBFBBCB665}"/>
    <cellStyle name="Currency 7 2 2 4 2 2" xfId="2435" xr:uid="{352D8063-728B-4760-8AA2-A41A213A3223}"/>
    <cellStyle name="Currency 7 2 2 4 2 3" xfId="3032" xr:uid="{D8CF103B-6EB1-48AF-BEB6-5761C05C0BD8}"/>
    <cellStyle name="Currency 7 2 2 4 3" xfId="1597" xr:uid="{31CD60C7-FD41-4452-8927-5CE9C64A57EE}"/>
    <cellStyle name="Currency 7 2 2 4 3 2" xfId="2237" xr:uid="{1C9FF2C7-A87A-4039-BFF6-39E1C31F63C8}"/>
    <cellStyle name="Currency 7 2 2 4 3 3" xfId="2834" xr:uid="{13B33BDF-0CD4-48D3-9802-C2627D4544EF}"/>
    <cellStyle name="Currency 7 2 2 4 4" xfId="1395" xr:uid="{7322C02C-D994-48D0-B370-F1558EB5CDEA}"/>
    <cellStyle name="Currency 7 2 2 4 5" xfId="2039" xr:uid="{0021A241-B451-48C5-8A3D-F1FE3E440EF5}"/>
    <cellStyle name="Currency 7 2 2 4 6" xfId="2636" xr:uid="{CADF76C3-6381-4EE9-ABA8-ED43D5A6BC38}"/>
    <cellStyle name="Currency 7 2 2 4 7" xfId="3238" xr:uid="{4711E628-F0F7-4597-9AB0-6CC0C898C632}"/>
    <cellStyle name="Currency 7 2 2 5" xfId="1790" xr:uid="{BB3BFC62-34A5-4DBE-87AC-814F70F88289}"/>
    <cellStyle name="Currency 7 2 2 5 2" xfId="2430" xr:uid="{618C95B9-4EC0-440E-8387-534D318CA106}"/>
    <cellStyle name="Currency 7 2 2 5 3" xfId="3027" xr:uid="{A35923B3-2F20-46EC-8D74-328E802E0757}"/>
    <cellStyle name="Currency 7 2 2 6" xfId="1592" xr:uid="{3DB46223-E55B-4DF0-A9A2-5E33D0127C38}"/>
    <cellStyle name="Currency 7 2 2 6 2" xfId="2232" xr:uid="{60C6F1E5-92CD-44E6-B41E-250958F1CBF2}"/>
    <cellStyle name="Currency 7 2 2 6 3" xfId="2829" xr:uid="{4C156C9F-08AB-41EC-98A8-4FEA82D10CB9}"/>
    <cellStyle name="Currency 7 2 2 7" xfId="1390" xr:uid="{CA1352D8-010A-4855-BE91-7AA76CE9262F}"/>
    <cellStyle name="Currency 7 2 2 8" xfId="2034" xr:uid="{82D32BFE-EC40-4480-8310-C345491EAFD0}"/>
    <cellStyle name="Currency 7 2 2 9" xfId="2631" xr:uid="{BD247DDC-F7BE-4899-B072-8A7EFD0131FA}"/>
    <cellStyle name="Currency 7 2 3" xfId="341" xr:uid="{00000000-0005-0000-0000-000050010000}"/>
    <cellStyle name="Currency 7 2 3 2" xfId="1796" xr:uid="{47DD85E1-FC6A-4D21-BAE8-F35D8922240F}"/>
    <cellStyle name="Currency 7 2 3 2 2" xfId="2436" xr:uid="{E632E733-33F1-4D8E-8C72-44F2A7B6A054}"/>
    <cellStyle name="Currency 7 2 3 2 3" xfId="3033" xr:uid="{F27CD5DF-8534-4B52-A939-93C77DBEC675}"/>
    <cellStyle name="Currency 7 2 3 3" xfId="1598" xr:uid="{76BF856F-0236-47C0-9E3C-306028E92310}"/>
    <cellStyle name="Currency 7 2 3 3 2" xfId="2238" xr:uid="{BB032DB8-7050-4B88-BE35-AB717F2BF64C}"/>
    <cellStyle name="Currency 7 2 3 3 3" xfId="2835" xr:uid="{025A24F1-1388-4B38-9A72-1DA8E085AB7B}"/>
    <cellStyle name="Currency 7 2 3 4" xfId="1396" xr:uid="{9393A1DE-6BDC-4176-A62E-4D6657442B67}"/>
    <cellStyle name="Currency 7 2 3 5" xfId="2040" xr:uid="{68AE4551-D960-4112-B5D0-DBAC562B76F9}"/>
    <cellStyle name="Currency 7 2 3 6" xfId="2637" xr:uid="{F0849264-1DC3-47AE-B7B0-7ABAC4862FB3}"/>
    <cellStyle name="Currency 7 2 3 7" xfId="3239" xr:uid="{3E5874B2-E161-408A-9685-EBF078ECD277}"/>
    <cellStyle name="Currency 7 2 4" xfId="342" xr:uid="{00000000-0005-0000-0000-000051010000}"/>
    <cellStyle name="Currency 7 2 4 2" xfId="343" xr:uid="{00000000-0005-0000-0000-000052010000}"/>
    <cellStyle name="Currency 7 2 4 2 2" xfId="1798" xr:uid="{63D82B7A-5277-4CA3-B10F-031ABC52018F}"/>
    <cellStyle name="Currency 7 2 4 2 2 2" xfId="2438" xr:uid="{D2AC3DD6-A2F0-4AA1-BF3C-D86606442383}"/>
    <cellStyle name="Currency 7 2 4 2 2 3" xfId="3035" xr:uid="{40752C4F-C3F9-42DB-A960-365B01981DC2}"/>
    <cellStyle name="Currency 7 2 4 2 3" xfId="1600" xr:uid="{79AF0298-27B1-47C7-AB1E-F4DA9F9C38DE}"/>
    <cellStyle name="Currency 7 2 4 2 3 2" xfId="2240" xr:uid="{EDCFA0E5-B358-4508-8D23-4E57017F7161}"/>
    <cellStyle name="Currency 7 2 4 2 3 3" xfId="2837" xr:uid="{168A6FA6-D71D-4FCF-9104-1D5C9AF32ACE}"/>
    <cellStyle name="Currency 7 2 4 2 4" xfId="1398" xr:uid="{BB818C59-FDF3-4C71-9EF2-7C41B655AAEE}"/>
    <cellStyle name="Currency 7 2 4 2 5" xfId="2042" xr:uid="{33764305-EDEF-461B-A263-B63FD9F24DB1}"/>
    <cellStyle name="Currency 7 2 4 2 6" xfId="2639" xr:uid="{F1CF944D-EF26-449E-B4C5-AAFAF51B83B5}"/>
    <cellStyle name="Currency 7 2 4 2 7" xfId="3241" xr:uid="{D0F22168-7DD2-44A2-8CDF-A483986A1164}"/>
    <cellStyle name="Currency 7 2 4 3" xfId="344" xr:uid="{00000000-0005-0000-0000-000053010000}"/>
    <cellStyle name="Currency 7 2 4 3 2" xfId="1799" xr:uid="{D7673004-890C-4999-A9CC-7AE92D33CDF9}"/>
    <cellStyle name="Currency 7 2 4 3 2 2" xfId="2439" xr:uid="{612A94AC-5F50-4230-B4CA-599D9C0DBA7E}"/>
    <cellStyle name="Currency 7 2 4 3 2 3" xfId="3036" xr:uid="{7DC91347-2EBA-4AB7-8B5C-07B796005D1F}"/>
    <cellStyle name="Currency 7 2 4 3 3" xfId="1601" xr:uid="{00B34133-AD8B-45F1-A232-9425DB76B29F}"/>
    <cellStyle name="Currency 7 2 4 3 3 2" xfId="2241" xr:uid="{657D52F6-B87F-4D4A-BDA2-7DFFFD69C481}"/>
    <cellStyle name="Currency 7 2 4 3 3 3" xfId="2838" xr:uid="{AF2BFC47-DF09-4DB3-9DA8-3AEFE57BA76A}"/>
    <cellStyle name="Currency 7 2 4 3 4" xfId="1399" xr:uid="{FCEF94D1-A654-4ACF-BB3B-E029C7282AE1}"/>
    <cellStyle name="Currency 7 2 4 3 5" xfId="2043" xr:uid="{E30652C1-7737-4B0A-96EB-BD032D92919C}"/>
    <cellStyle name="Currency 7 2 4 3 6" xfId="2640" xr:uid="{C2E01728-0579-497D-8FA4-D5BD58A4A35D}"/>
    <cellStyle name="Currency 7 2 4 3 7" xfId="3242" xr:uid="{B1A59918-469A-4AE6-96DF-EEBD24ABA0C9}"/>
    <cellStyle name="Currency 7 2 4 4" xfId="1797" xr:uid="{FF5ECBB8-563A-4343-92C4-84E4ADDF5F0C}"/>
    <cellStyle name="Currency 7 2 4 4 2" xfId="2437" xr:uid="{C2CA985F-15EF-4BFF-9478-E1CDD7B435D3}"/>
    <cellStyle name="Currency 7 2 4 4 3" xfId="3034" xr:uid="{46C1EB6C-4F54-452F-B633-56F3EEE518C5}"/>
    <cellStyle name="Currency 7 2 4 5" xfId="1599" xr:uid="{3F05816A-EABF-4CFE-850C-3858C1052A62}"/>
    <cellStyle name="Currency 7 2 4 5 2" xfId="2239" xr:uid="{B88D6D8D-ACD8-4EA5-A0BB-683C00A2D07B}"/>
    <cellStyle name="Currency 7 2 4 5 3" xfId="2836" xr:uid="{3B4E34D8-8523-49AC-8592-5F0090C743BA}"/>
    <cellStyle name="Currency 7 2 4 6" xfId="1397" xr:uid="{4883B932-C198-46AA-A782-08C0C3A3FAAE}"/>
    <cellStyle name="Currency 7 2 4 7" xfId="2041" xr:uid="{AE89CC06-AD2E-416F-97E3-C103A2FBBCA4}"/>
    <cellStyle name="Currency 7 2 4 8" xfId="2638" xr:uid="{10735748-2DA0-46D9-AD6C-D2B8D9EB47D0}"/>
    <cellStyle name="Currency 7 2 4 9" xfId="3240" xr:uid="{402A86ED-FBFA-452C-A2C4-EC60B03C5D84}"/>
    <cellStyle name="Currency 7 2 5" xfId="345" xr:uid="{00000000-0005-0000-0000-000054010000}"/>
    <cellStyle name="Currency 7 2 5 2" xfId="1800" xr:uid="{375CE33C-E7F7-4BE5-9603-4B279BCA9C23}"/>
    <cellStyle name="Currency 7 2 5 2 2" xfId="2440" xr:uid="{1F449F74-45BD-4AE0-8316-A1F12ECE6E44}"/>
    <cellStyle name="Currency 7 2 5 2 3" xfId="3037" xr:uid="{3AA493AD-2ED0-4F17-AC75-F5EFC844C5CD}"/>
    <cellStyle name="Currency 7 2 5 3" xfId="1602" xr:uid="{FE349B24-E066-4AD4-9F49-7CD329FBD16C}"/>
    <cellStyle name="Currency 7 2 5 3 2" xfId="2242" xr:uid="{FE66BED9-0DFF-4D4F-B4AB-258F22327EBC}"/>
    <cellStyle name="Currency 7 2 5 3 3" xfId="2839" xr:uid="{210BA83B-192C-4E0E-B019-8FED68CE6BF1}"/>
    <cellStyle name="Currency 7 2 5 4" xfId="1400" xr:uid="{22CC1A96-00DC-43DE-A39D-93908559B904}"/>
    <cellStyle name="Currency 7 2 5 5" xfId="2044" xr:uid="{974773D2-3B2E-4158-AC14-3BAA7A6266BF}"/>
    <cellStyle name="Currency 7 2 5 6" xfId="2641" xr:uid="{DEDC2CD2-7296-442F-A070-3C6300DD45E5}"/>
    <cellStyle name="Currency 7 2 5 7" xfId="3243" xr:uid="{80E1BA8F-6C09-478E-8812-9F677239C230}"/>
    <cellStyle name="Currency 7 2 6" xfId="346" xr:uid="{00000000-0005-0000-0000-000055010000}"/>
    <cellStyle name="Currency 7 2 6 2" xfId="1801" xr:uid="{8236355D-B93A-4DE3-A4E5-E5126232C7EA}"/>
    <cellStyle name="Currency 7 2 6 2 2" xfId="2441" xr:uid="{03DA6305-FBD1-4DAB-9B3B-61BABB8FA813}"/>
    <cellStyle name="Currency 7 2 6 2 3" xfId="3038" xr:uid="{FE4AB2EF-C9BD-4F0B-BD87-49C922EFCB8F}"/>
    <cellStyle name="Currency 7 2 6 3" xfId="1603" xr:uid="{DAE10BCC-7AE2-4FE7-BDC2-2FB1F5A94EBB}"/>
    <cellStyle name="Currency 7 2 6 3 2" xfId="2243" xr:uid="{2994BD92-303D-461B-BA0A-5FC75E6BF788}"/>
    <cellStyle name="Currency 7 2 6 3 3" xfId="2840" xr:uid="{15012B9A-F59C-43ED-A057-AA617F33CBC7}"/>
    <cellStyle name="Currency 7 2 6 4" xfId="1401" xr:uid="{BE589603-AF2B-4BD0-B101-9B7634E0B93F}"/>
    <cellStyle name="Currency 7 2 6 5" xfId="2045" xr:uid="{6FF29124-D0B6-4D20-84DB-310FD576FB94}"/>
    <cellStyle name="Currency 7 2 6 6" xfId="2642" xr:uid="{A026B8DE-847E-4E99-9D91-7FACBD4114F6}"/>
    <cellStyle name="Currency 7 2 6 7" xfId="3244" xr:uid="{28AD11EF-77E8-452A-900F-938BBE41A1B0}"/>
    <cellStyle name="Currency 7 2 7" xfId="1789" xr:uid="{3FA6FDAC-B829-41D2-91F7-2F9BB316DE33}"/>
    <cellStyle name="Currency 7 2 7 2" xfId="2429" xr:uid="{5E230A40-6AE3-418C-8DB5-FE45C3240294}"/>
    <cellStyle name="Currency 7 2 7 3" xfId="3026" xr:uid="{592D4F4B-42EB-4829-BC90-5A144D904E82}"/>
    <cellStyle name="Currency 7 2 8" xfId="1591" xr:uid="{E158B869-3B2C-415F-90B3-EECC2D169F3D}"/>
    <cellStyle name="Currency 7 2 8 2" xfId="2231" xr:uid="{0C3E972B-067F-4CB0-98AB-E33EDE9F0760}"/>
    <cellStyle name="Currency 7 2 8 3" xfId="2828" xr:uid="{99269EBA-4540-4182-9546-3E5B341FAD5E}"/>
    <cellStyle name="Currency 7 2 9" xfId="1389" xr:uid="{E35F28F2-DE5E-426D-A909-E852C46BF7FE}"/>
    <cellStyle name="Currency 7 3" xfId="347" xr:uid="{00000000-0005-0000-0000-000056010000}"/>
    <cellStyle name="Currency 7 3 10" xfId="3245" xr:uid="{F4EA8F30-7C64-4018-8EC7-D61CF56AACD1}"/>
    <cellStyle name="Currency 7 3 2" xfId="348" xr:uid="{00000000-0005-0000-0000-000057010000}"/>
    <cellStyle name="Currency 7 3 2 2" xfId="349" xr:uid="{00000000-0005-0000-0000-000058010000}"/>
    <cellStyle name="Currency 7 3 2 2 2" xfId="1804" xr:uid="{6BF246BB-8F1F-42AA-8248-F13BE9881D98}"/>
    <cellStyle name="Currency 7 3 2 2 2 2" xfId="2444" xr:uid="{D648A70E-CFE0-4D26-ADE4-88FA54369D60}"/>
    <cellStyle name="Currency 7 3 2 2 2 3" xfId="3041" xr:uid="{D3AFD03C-72DE-412C-AEFE-6C168FDB70BE}"/>
    <cellStyle name="Currency 7 3 2 2 3" xfId="1606" xr:uid="{1F4D9EC7-C985-49DC-98B0-9BBBD80AFFB6}"/>
    <cellStyle name="Currency 7 3 2 2 3 2" xfId="2246" xr:uid="{C624EBAC-0BC7-4037-9FFD-DF1554FB7670}"/>
    <cellStyle name="Currency 7 3 2 2 3 3" xfId="2843" xr:uid="{CB1D75FD-907D-436D-B429-A14F5702FB4C}"/>
    <cellStyle name="Currency 7 3 2 2 4" xfId="1404" xr:uid="{A8FAD3A5-6D5C-4F78-9888-A12EC3B921E7}"/>
    <cellStyle name="Currency 7 3 2 2 5" xfId="2048" xr:uid="{2B043998-B486-4BFE-88F3-6381429F14CD}"/>
    <cellStyle name="Currency 7 3 2 2 6" xfId="2645" xr:uid="{B7660497-6B40-4E76-A14B-13DFF9D70434}"/>
    <cellStyle name="Currency 7 3 2 2 7" xfId="3247" xr:uid="{EE4C5760-AA52-47B7-9A86-3922B92853EF}"/>
    <cellStyle name="Currency 7 3 2 3" xfId="350" xr:uid="{00000000-0005-0000-0000-000059010000}"/>
    <cellStyle name="Currency 7 3 2 3 2" xfId="1805" xr:uid="{90AAF0EA-3EA2-460D-BCBD-0D8BCC5297A3}"/>
    <cellStyle name="Currency 7 3 2 3 2 2" xfId="2445" xr:uid="{5D1F30C2-0D97-4892-9D50-206E32494274}"/>
    <cellStyle name="Currency 7 3 2 3 2 3" xfId="3042" xr:uid="{378765D6-8EDE-4B19-B73E-1846556EB97F}"/>
    <cellStyle name="Currency 7 3 2 3 3" xfId="1607" xr:uid="{96EB842C-642F-435F-9478-FBD13D125337}"/>
    <cellStyle name="Currency 7 3 2 3 3 2" xfId="2247" xr:uid="{6E55D5DF-A58C-4485-8640-AA2F9229E927}"/>
    <cellStyle name="Currency 7 3 2 3 3 3" xfId="2844" xr:uid="{8D6DCD42-93D5-47B2-97FA-140201BB9408}"/>
    <cellStyle name="Currency 7 3 2 3 4" xfId="1405" xr:uid="{F024D0F2-8DB0-4C34-86C3-A189CF4309E4}"/>
    <cellStyle name="Currency 7 3 2 3 5" xfId="2049" xr:uid="{D40B6C55-95D7-4646-A92F-A3A30CF2C54B}"/>
    <cellStyle name="Currency 7 3 2 3 6" xfId="2646" xr:uid="{BE9E7CFA-FD85-41F1-9BA2-CE1BFF7363AA}"/>
    <cellStyle name="Currency 7 3 2 3 7" xfId="3248" xr:uid="{E99C0597-608A-4C65-A711-97EAA5FAD80C}"/>
    <cellStyle name="Currency 7 3 2 4" xfId="1803" xr:uid="{39DF752F-7C52-4B0E-8DE7-4DFFD5251EFE}"/>
    <cellStyle name="Currency 7 3 2 4 2" xfId="2443" xr:uid="{F2AE1542-7214-4902-82DF-F110E18760A0}"/>
    <cellStyle name="Currency 7 3 2 4 3" xfId="3040" xr:uid="{A23F8F13-3375-464F-BC57-340A6CC5BF1F}"/>
    <cellStyle name="Currency 7 3 2 5" xfId="1605" xr:uid="{85245E37-F42C-4605-8BB2-66D88D1D47FB}"/>
    <cellStyle name="Currency 7 3 2 5 2" xfId="2245" xr:uid="{0C2AB047-C042-42E7-B2EE-EC9228167263}"/>
    <cellStyle name="Currency 7 3 2 5 3" xfId="2842" xr:uid="{A8E11843-8802-4009-A58D-C764461DC5C9}"/>
    <cellStyle name="Currency 7 3 2 6" xfId="1403" xr:uid="{8E3D2AC5-28A6-46DC-AE74-E37FA6F7F6B0}"/>
    <cellStyle name="Currency 7 3 2 7" xfId="2047" xr:uid="{4AECF979-A6EA-4929-9D8D-585DBEBE1C15}"/>
    <cellStyle name="Currency 7 3 2 8" xfId="2644" xr:uid="{9EACE290-1F79-4D6F-909F-7416B7067B36}"/>
    <cellStyle name="Currency 7 3 2 9" xfId="3246" xr:uid="{E1865AE3-DB22-4704-B72C-2C10CAF02D5B}"/>
    <cellStyle name="Currency 7 3 3" xfId="351" xr:uid="{00000000-0005-0000-0000-00005A010000}"/>
    <cellStyle name="Currency 7 3 3 2" xfId="1806" xr:uid="{0B511BB4-7AE9-4B23-B581-9C584E38F8FE}"/>
    <cellStyle name="Currency 7 3 3 2 2" xfId="2446" xr:uid="{9D9B582D-D03A-4D28-B5A4-3E34906461FF}"/>
    <cellStyle name="Currency 7 3 3 2 3" xfId="3043" xr:uid="{3E22B107-22F7-4C6C-9BF7-02EB59737340}"/>
    <cellStyle name="Currency 7 3 3 3" xfId="1608" xr:uid="{20389B15-2F68-4A19-A237-47291C6591B0}"/>
    <cellStyle name="Currency 7 3 3 3 2" xfId="2248" xr:uid="{84D003CE-A180-4E80-AB7F-EC0C9C556E5B}"/>
    <cellStyle name="Currency 7 3 3 3 3" xfId="2845" xr:uid="{55C91A0E-4D65-4695-BC61-4CD612B7718A}"/>
    <cellStyle name="Currency 7 3 3 4" xfId="1406" xr:uid="{65081EE4-C1C2-4AFC-91FE-83C4C22A4008}"/>
    <cellStyle name="Currency 7 3 3 5" xfId="2050" xr:uid="{80F50C13-68ED-4D1F-AA46-FEF33AC70A45}"/>
    <cellStyle name="Currency 7 3 3 6" xfId="2647" xr:uid="{3A744AD2-ED42-4628-AF04-27EB14E08E24}"/>
    <cellStyle name="Currency 7 3 3 7" xfId="3249" xr:uid="{111EF07B-5FB1-488A-9E19-F27C587CF243}"/>
    <cellStyle name="Currency 7 3 4" xfId="352" xr:uid="{00000000-0005-0000-0000-00005B010000}"/>
    <cellStyle name="Currency 7 3 4 2" xfId="1807" xr:uid="{44E95A99-21D0-4A54-AE1B-7B378FF8F911}"/>
    <cellStyle name="Currency 7 3 4 2 2" xfId="2447" xr:uid="{A8B8D8EF-1BF0-484B-A0C0-615A8EBA93B9}"/>
    <cellStyle name="Currency 7 3 4 2 3" xfId="3044" xr:uid="{373AAE3D-5FAB-4D39-84D2-3026E5A711B8}"/>
    <cellStyle name="Currency 7 3 4 3" xfId="1609" xr:uid="{003FD19E-E050-49FF-A535-4E5F1BB81DF2}"/>
    <cellStyle name="Currency 7 3 4 3 2" xfId="2249" xr:uid="{36B36DFD-C439-4E51-862B-D5B080E02E54}"/>
    <cellStyle name="Currency 7 3 4 3 3" xfId="2846" xr:uid="{D3654657-CBC9-483D-AEC6-C6A79005BE3D}"/>
    <cellStyle name="Currency 7 3 4 4" xfId="1407" xr:uid="{6F51C85A-F64E-4930-8AF6-350A9860B513}"/>
    <cellStyle name="Currency 7 3 4 5" xfId="2051" xr:uid="{5FD5DCCE-5E9A-459A-A5AB-6D134EC9445F}"/>
    <cellStyle name="Currency 7 3 4 6" xfId="2648" xr:uid="{B3DB7128-1C4F-4305-AA20-8496271DCE43}"/>
    <cellStyle name="Currency 7 3 4 7" xfId="3250" xr:uid="{0B289D50-98E7-4AAF-B46D-C0729FD3AC9B}"/>
    <cellStyle name="Currency 7 3 5" xfId="1802" xr:uid="{9BB79F0E-82C6-45A8-8432-51180B468F1F}"/>
    <cellStyle name="Currency 7 3 5 2" xfId="2442" xr:uid="{A3B77613-0FEA-4873-B658-A3BE279F00AA}"/>
    <cellStyle name="Currency 7 3 5 3" xfId="3039" xr:uid="{EFF14430-A023-4BB4-A83D-F1C38122DBEF}"/>
    <cellStyle name="Currency 7 3 6" xfId="1604" xr:uid="{2B635A8D-5B53-436F-A5B7-42ED7D9D2D49}"/>
    <cellStyle name="Currency 7 3 6 2" xfId="2244" xr:uid="{69ACD879-B495-41D6-8263-B6494B47FF88}"/>
    <cellStyle name="Currency 7 3 6 3" xfId="2841" xr:uid="{91F8C550-48B5-4331-B5C9-E407C3FA2B54}"/>
    <cellStyle name="Currency 7 3 7" xfId="1402" xr:uid="{6711DBDD-CB0B-4299-AC90-A93FFF9A2774}"/>
    <cellStyle name="Currency 7 3 8" xfId="2046" xr:uid="{5C2ADE29-1C54-4605-92F7-8789EBC789E4}"/>
    <cellStyle name="Currency 7 3 9" xfId="2643" xr:uid="{BF111C01-C353-4C02-A128-7F4E3CB9EC30}"/>
    <cellStyle name="Currency 7 4" xfId="353" xr:uid="{00000000-0005-0000-0000-00005C010000}"/>
    <cellStyle name="Currency 7 4 2" xfId="1808" xr:uid="{44C84640-0947-4804-8E72-341B0F7D1A65}"/>
    <cellStyle name="Currency 7 4 2 2" xfId="2448" xr:uid="{5365DDE1-D7DB-4019-8E26-775830F78930}"/>
    <cellStyle name="Currency 7 4 2 3" xfId="3045" xr:uid="{1FD995BD-C10B-48EC-9897-E89EFDD664FA}"/>
    <cellStyle name="Currency 7 4 3" xfId="1610" xr:uid="{FA7994F8-F30E-4929-A7FC-275DDEBC52FA}"/>
    <cellStyle name="Currency 7 4 3 2" xfId="2250" xr:uid="{CDEA6B0E-C595-4B56-A75F-D73D2CE502D8}"/>
    <cellStyle name="Currency 7 4 3 3" xfId="2847" xr:uid="{E2371889-8F98-4FEA-85BA-F4080ACA806D}"/>
    <cellStyle name="Currency 7 4 4" xfId="1408" xr:uid="{7CB41E92-2294-4534-AD3A-C4983F905F1E}"/>
    <cellStyle name="Currency 7 4 5" xfId="2052" xr:uid="{7411AA0A-37B9-437B-B5C3-6B930DF5DA7A}"/>
    <cellStyle name="Currency 7 4 6" xfId="2649" xr:uid="{C2F1D7D9-5F29-4743-851E-7B13F6D162E7}"/>
    <cellStyle name="Currency 7 4 7" xfId="3251" xr:uid="{5D779B03-9C6C-4C33-A1EF-4A010E17B21B}"/>
    <cellStyle name="Currency 7 5" xfId="354" xr:uid="{00000000-0005-0000-0000-00005D010000}"/>
    <cellStyle name="Currency 7 5 2" xfId="355" xr:uid="{00000000-0005-0000-0000-00005E010000}"/>
    <cellStyle name="Currency 7 5 2 2" xfId="1810" xr:uid="{89B761A7-006E-4E09-A0BA-BD992E041B89}"/>
    <cellStyle name="Currency 7 5 2 2 2" xfId="2450" xr:uid="{7D18B038-7857-47DD-A44C-26797FDDAABF}"/>
    <cellStyle name="Currency 7 5 2 2 3" xfId="3047" xr:uid="{4FA03369-724E-417E-9C03-434728700A5D}"/>
    <cellStyle name="Currency 7 5 2 3" xfId="1612" xr:uid="{C1C2AE52-EFC4-4EB0-8FCE-A7082C0B9164}"/>
    <cellStyle name="Currency 7 5 2 3 2" xfId="2252" xr:uid="{92CEDABD-1D16-43E0-9D14-74F6F0BB1745}"/>
    <cellStyle name="Currency 7 5 2 3 3" xfId="2849" xr:uid="{D81FA710-56F9-40BC-9E81-87E9FAE9F67C}"/>
    <cellStyle name="Currency 7 5 2 4" xfId="1410" xr:uid="{B6E8E3D9-61AE-487D-BA9A-8F7A8DF2575C}"/>
    <cellStyle name="Currency 7 5 2 5" xfId="2054" xr:uid="{530D7479-6315-433D-BE6E-74F7C538C78E}"/>
    <cellStyle name="Currency 7 5 2 6" xfId="2651" xr:uid="{7A1B2B9E-2836-4B00-AE07-D3817990E394}"/>
    <cellStyle name="Currency 7 5 2 7" xfId="3253" xr:uid="{CF98051B-FCD7-4F27-B3D9-173A2C49CFF1}"/>
    <cellStyle name="Currency 7 5 3" xfId="356" xr:uid="{00000000-0005-0000-0000-00005F010000}"/>
    <cellStyle name="Currency 7 5 3 2" xfId="1811" xr:uid="{7F0049CA-A430-40E3-9719-50552782C646}"/>
    <cellStyle name="Currency 7 5 3 2 2" xfId="2451" xr:uid="{9FB98761-656E-4969-84E8-7BA8564E3964}"/>
    <cellStyle name="Currency 7 5 3 2 3" xfId="3048" xr:uid="{8D283FFA-10DF-4975-9248-3ADFB8D3E4B4}"/>
    <cellStyle name="Currency 7 5 3 3" xfId="1613" xr:uid="{165E2FC4-A180-433A-BD0E-7031B807CBE4}"/>
    <cellStyle name="Currency 7 5 3 3 2" xfId="2253" xr:uid="{F4BA545B-520D-4A73-8BDE-1CB4628A0A18}"/>
    <cellStyle name="Currency 7 5 3 3 3" xfId="2850" xr:uid="{DCA3FDB7-038D-4365-8FB6-65A274F1BF77}"/>
    <cellStyle name="Currency 7 5 3 4" xfId="1411" xr:uid="{41C15468-DBB5-4CD2-AEF9-2514A3587CCB}"/>
    <cellStyle name="Currency 7 5 3 5" xfId="2055" xr:uid="{DC5C1072-F677-4B13-B438-F1482C9234C5}"/>
    <cellStyle name="Currency 7 5 3 6" xfId="2652" xr:uid="{A3AFD57B-5473-4EB3-B60B-3A2E9B793B2E}"/>
    <cellStyle name="Currency 7 5 3 7" xfId="3254" xr:uid="{E6C36AED-D6DF-4EA6-B44D-D5E2454EC27B}"/>
    <cellStyle name="Currency 7 5 4" xfId="1809" xr:uid="{C5487594-C4C9-4978-9791-DEAB9BEC0A8B}"/>
    <cellStyle name="Currency 7 5 4 2" xfId="2449" xr:uid="{24509EC1-27B2-4A79-8631-C031BA987918}"/>
    <cellStyle name="Currency 7 5 4 3" xfId="3046" xr:uid="{946789CE-DBA8-4EA1-9883-8E6C0D91A09F}"/>
    <cellStyle name="Currency 7 5 5" xfId="1611" xr:uid="{C2EF1430-6764-46FE-AA70-41E210031C07}"/>
    <cellStyle name="Currency 7 5 5 2" xfId="2251" xr:uid="{F2E3F534-2988-4CD3-8F70-96CB4921766B}"/>
    <cellStyle name="Currency 7 5 5 3" xfId="2848" xr:uid="{BD7B6BCD-3B25-4CA1-9E49-AE95FC0E2488}"/>
    <cellStyle name="Currency 7 5 6" xfId="1409" xr:uid="{777A97DA-5059-4651-A573-3ED50E2B6389}"/>
    <cellStyle name="Currency 7 5 7" xfId="2053" xr:uid="{CA487612-E807-47C9-B559-870C2731516C}"/>
    <cellStyle name="Currency 7 5 8" xfId="2650" xr:uid="{4F32E3BC-931C-4C93-B591-CC265C856A45}"/>
    <cellStyle name="Currency 7 5 9" xfId="3252" xr:uid="{2B7A203C-775E-4628-8245-456093B832D0}"/>
    <cellStyle name="Currency 7 6" xfId="357" xr:uid="{00000000-0005-0000-0000-000060010000}"/>
    <cellStyle name="Currency 7 6 2" xfId="358" xr:uid="{00000000-0005-0000-0000-000061010000}"/>
    <cellStyle name="Currency 7 6 2 2" xfId="1813" xr:uid="{1A1DB4D6-64B3-41C0-8BBB-246FF4AA3237}"/>
    <cellStyle name="Currency 7 6 2 2 2" xfId="2453" xr:uid="{0FBB3A6F-D13C-4C6D-9BD2-29CEEAFD84E4}"/>
    <cellStyle name="Currency 7 6 2 2 3" xfId="3050" xr:uid="{0B9D2B75-E980-4F98-85C0-0E5E8470F723}"/>
    <cellStyle name="Currency 7 6 2 3" xfId="1615" xr:uid="{7E603815-B238-472E-B77D-8AF6F378C26E}"/>
    <cellStyle name="Currency 7 6 2 3 2" xfId="2255" xr:uid="{2C4A1F4E-F76F-462A-8D5E-BF76B8C5F596}"/>
    <cellStyle name="Currency 7 6 2 3 3" xfId="2852" xr:uid="{EC15A796-716A-4FF6-AB8C-48583BC9AB47}"/>
    <cellStyle name="Currency 7 6 2 4" xfId="1413" xr:uid="{929B7989-4E5E-4063-A02C-6D645B2920F0}"/>
    <cellStyle name="Currency 7 6 2 5" xfId="2057" xr:uid="{A3993496-5138-4169-B66C-6A47ADD9F446}"/>
    <cellStyle name="Currency 7 6 2 6" xfId="2654" xr:uid="{B96DB80F-34BC-490D-AEC0-DB02D5408FA8}"/>
    <cellStyle name="Currency 7 6 2 7" xfId="3256" xr:uid="{B0809C48-CB38-4815-8BB2-BCACF4C416BE}"/>
    <cellStyle name="Currency 7 6 3" xfId="359" xr:uid="{00000000-0005-0000-0000-000062010000}"/>
    <cellStyle name="Currency 7 6 3 2" xfId="1814" xr:uid="{FE4BB449-9370-4145-9AED-3CD37EB0CC0F}"/>
    <cellStyle name="Currency 7 6 3 2 2" xfId="2454" xr:uid="{BD3B2059-BD30-44F8-983B-7947FB91A6D0}"/>
    <cellStyle name="Currency 7 6 3 2 3" xfId="3051" xr:uid="{A0F11303-1D6A-4604-81AB-0646AC32112C}"/>
    <cellStyle name="Currency 7 6 3 3" xfId="1616" xr:uid="{4E4D1652-57D6-4BDE-98A9-2FDBCA25D66D}"/>
    <cellStyle name="Currency 7 6 3 3 2" xfId="2256" xr:uid="{FC8600CF-D2C3-4369-8696-7297D36B0C06}"/>
    <cellStyle name="Currency 7 6 3 3 3" xfId="2853" xr:uid="{6B8052C4-FDFA-49ED-96A4-5E2D26FD6465}"/>
    <cellStyle name="Currency 7 6 3 4" xfId="1414" xr:uid="{06F61B18-1C79-47CC-91EE-9FB9E5954AE0}"/>
    <cellStyle name="Currency 7 6 3 5" xfId="2058" xr:uid="{50E17ED5-8AFA-4EE2-B05F-12A107CE08B2}"/>
    <cellStyle name="Currency 7 6 3 6" xfId="2655" xr:uid="{36B8FF2F-3159-45F8-BF86-B256D6740F48}"/>
    <cellStyle name="Currency 7 6 3 7" xfId="3257" xr:uid="{5ADBDB4A-EF38-47ED-9A09-CB1765CE1D23}"/>
    <cellStyle name="Currency 7 6 4" xfId="1812" xr:uid="{80A75291-882B-4FCD-BBB4-C25CEF3D9D2C}"/>
    <cellStyle name="Currency 7 6 4 2" xfId="2452" xr:uid="{86258CDE-934E-4E22-9300-17ABD911FC78}"/>
    <cellStyle name="Currency 7 6 4 3" xfId="3049" xr:uid="{C1F3FA60-139F-4527-B3E7-BCFACD186BDF}"/>
    <cellStyle name="Currency 7 6 5" xfId="1614" xr:uid="{5DA42671-EC04-46E6-BDD1-67A2BB46EA3D}"/>
    <cellStyle name="Currency 7 6 5 2" xfId="2254" xr:uid="{F654ABEC-904A-49C6-8A14-FE0A4CC65E9E}"/>
    <cellStyle name="Currency 7 6 5 3" xfId="2851" xr:uid="{5A87C542-34D1-48BC-9509-1A6FDEF43063}"/>
    <cellStyle name="Currency 7 6 6" xfId="1412" xr:uid="{CBE6BD60-A1F5-4DAB-A049-9D69284B8B8A}"/>
    <cellStyle name="Currency 7 6 7" xfId="2056" xr:uid="{CBF59843-5BCD-41D1-B549-D713CC068575}"/>
    <cellStyle name="Currency 7 6 8" xfId="2653" xr:uid="{0547D5D4-9B39-4BEE-848B-398DBDAE2B21}"/>
    <cellStyle name="Currency 7 6 9" xfId="3255" xr:uid="{C536D8DC-C694-43F5-A745-A290B441C274}"/>
    <cellStyle name="Currency 7 7" xfId="360" xr:uid="{00000000-0005-0000-0000-000063010000}"/>
    <cellStyle name="Currency 7 7 2" xfId="361" xr:uid="{00000000-0005-0000-0000-000064010000}"/>
    <cellStyle name="Currency 7 7 2 2" xfId="1816" xr:uid="{E91EB1EA-024B-42F8-8DE3-E28730BBD0A7}"/>
    <cellStyle name="Currency 7 7 2 2 2" xfId="2456" xr:uid="{93837980-870C-470F-86ED-8087A07B01BC}"/>
    <cellStyle name="Currency 7 7 2 2 3" xfId="3053" xr:uid="{56C8829B-90F9-46B4-A9ED-D9A1E188CAE7}"/>
    <cellStyle name="Currency 7 7 2 3" xfId="1618" xr:uid="{5299227E-1758-4E9F-8C58-96F4D4456871}"/>
    <cellStyle name="Currency 7 7 2 3 2" xfId="2258" xr:uid="{BCD69807-DC9F-493E-AD2A-E5C95212DE68}"/>
    <cellStyle name="Currency 7 7 2 3 3" xfId="2855" xr:uid="{AFDA284B-E795-448F-BEE4-442025BB83DA}"/>
    <cellStyle name="Currency 7 7 2 4" xfId="1416" xr:uid="{4FA54334-243A-478F-85B4-69461772602A}"/>
    <cellStyle name="Currency 7 7 2 5" xfId="2060" xr:uid="{44296AC7-5C0A-4F13-A0B9-093294455237}"/>
    <cellStyle name="Currency 7 7 2 6" xfId="2657" xr:uid="{C1645144-79E6-417C-B683-E6D428093F8E}"/>
    <cellStyle name="Currency 7 7 2 7" xfId="3259" xr:uid="{1D8C50E1-38B3-4BEC-A056-1FEBAF8D1554}"/>
    <cellStyle name="Currency 7 7 3" xfId="362" xr:uid="{00000000-0005-0000-0000-000065010000}"/>
    <cellStyle name="Currency 7 7 3 2" xfId="1817" xr:uid="{EA402105-2B1B-4036-A941-7DCE1C8BDD6F}"/>
    <cellStyle name="Currency 7 7 3 2 2" xfId="2457" xr:uid="{21D4E3A9-88FE-4E55-A318-03E2264FFC3D}"/>
    <cellStyle name="Currency 7 7 3 2 3" xfId="3054" xr:uid="{D3A3DB96-5D8B-4823-A3E0-FDFBB57EB5CE}"/>
    <cellStyle name="Currency 7 7 3 3" xfId="1619" xr:uid="{2207F52A-71B6-4A12-9DBE-BCC2199AA670}"/>
    <cellStyle name="Currency 7 7 3 3 2" xfId="2259" xr:uid="{2F6E0B60-9568-4923-B0D6-7B16A47EBB92}"/>
    <cellStyle name="Currency 7 7 3 3 3" xfId="2856" xr:uid="{56C3B3B9-F515-45D4-8591-682B4C192FBC}"/>
    <cellStyle name="Currency 7 7 3 4" xfId="1417" xr:uid="{0081B7DE-3694-4F08-A51D-E4A4E13F07F3}"/>
    <cellStyle name="Currency 7 7 3 5" xfId="2061" xr:uid="{B6D589DD-CAFA-449D-B5EB-1FCE73C69A62}"/>
    <cellStyle name="Currency 7 7 3 6" xfId="2658" xr:uid="{7EC1228A-5650-46E1-B7DE-C8402B9FD37F}"/>
    <cellStyle name="Currency 7 7 3 7" xfId="3260" xr:uid="{9367F9EF-707D-47BD-B34B-3B4A4B795069}"/>
    <cellStyle name="Currency 7 7 4" xfId="1815" xr:uid="{39839372-FF44-413E-852E-C7DCB8EE0D66}"/>
    <cellStyle name="Currency 7 7 4 2" xfId="2455" xr:uid="{24A1D58D-A520-4F51-ADD4-FDBAF343A87A}"/>
    <cellStyle name="Currency 7 7 4 3" xfId="3052" xr:uid="{4F08A5D3-8AFF-451B-9664-E2EA44033223}"/>
    <cellStyle name="Currency 7 7 5" xfId="1617" xr:uid="{562A1029-F7DF-4ADB-97D6-FCD2A9EFF111}"/>
    <cellStyle name="Currency 7 7 5 2" xfId="2257" xr:uid="{DEA174E0-E148-4EBC-AD57-2AD53D3EE141}"/>
    <cellStyle name="Currency 7 7 5 3" xfId="2854" xr:uid="{57A668BC-3595-41EE-85A5-CBD02DA26B6A}"/>
    <cellStyle name="Currency 7 7 6" xfId="1415" xr:uid="{B99D94B5-6D86-4675-992D-22AC1FFBE15A}"/>
    <cellStyle name="Currency 7 7 7" xfId="2059" xr:uid="{9DE65B14-E90A-47A6-BDB4-DAAE7D9F7DE8}"/>
    <cellStyle name="Currency 7 7 8" xfId="2656" xr:uid="{4B8D6B47-8538-41B9-89F7-5D0863562758}"/>
    <cellStyle name="Currency 7 7 9" xfId="3258" xr:uid="{594D7E3A-9E8A-46AA-B178-E4E791BAA1E6}"/>
    <cellStyle name="Currency 7 8" xfId="363" xr:uid="{00000000-0005-0000-0000-000066010000}"/>
    <cellStyle name="Currency 7 8 2" xfId="364" xr:uid="{00000000-0005-0000-0000-000067010000}"/>
    <cellStyle name="Currency 7 8 2 2" xfId="1819" xr:uid="{FA071F07-8309-4EF3-9961-8AEF26CD8EB2}"/>
    <cellStyle name="Currency 7 8 2 2 2" xfId="2459" xr:uid="{A10E6E6A-2A9E-406A-87F2-8AD2F173F68D}"/>
    <cellStyle name="Currency 7 8 2 2 3" xfId="3056" xr:uid="{4DDD445C-A678-446B-BFBC-AEFD668F581D}"/>
    <cellStyle name="Currency 7 8 2 3" xfId="1621" xr:uid="{3154000B-F451-472F-A8AD-36F65F5D489A}"/>
    <cellStyle name="Currency 7 8 2 3 2" xfId="2261" xr:uid="{F16D16C1-56CA-4B71-9B91-A002517DA2D9}"/>
    <cellStyle name="Currency 7 8 2 3 3" xfId="2858" xr:uid="{37C2FF3E-50F3-4733-A61C-B484E930CF87}"/>
    <cellStyle name="Currency 7 8 2 4" xfId="1419" xr:uid="{6D9D4FC6-3B34-4376-950A-71057A8E5A2B}"/>
    <cellStyle name="Currency 7 8 2 5" xfId="2063" xr:uid="{C05804A2-271A-4CFB-8B63-640E067CC61B}"/>
    <cellStyle name="Currency 7 8 2 6" xfId="2660" xr:uid="{969571C7-EE37-4BDA-A51A-48064AF4C2EA}"/>
    <cellStyle name="Currency 7 8 2 7" xfId="3262" xr:uid="{F1EC713A-029B-4E9C-BE0B-2D1AB3DA4C27}"/>
    <cellStyle name="Currency 7 8 3" xfId="365" xr:uid="{00000000-0005-0000-0000-000068010000}"/>
    <cellStyle name="Currency 7 8 3 2" xfId="1820" xr:uid="{9E733108-0C97-496E-A93A-6686B9297731}"/>
    <cellStyle name="Currency 7 8 3 2 2" xfId="2460" xr:uid="{9785CEE3-0E92-4200-9AB2-346D1BF56B51}"/>
    <cellStyle name="Currency 7 8 3 2 3" xfId="3057" xr:uid="{7FFAC5CC-3808-423A-AB50-001F44C34DDC}"/>
    <cellStyle name="Currency 7 8 3 3" xfId="1622" xr:uid="{BBCC8077-F086-4576-97C1-51FF9F81BD30}"/>
    <cellStyle name="Currency 7 8 3 3 2" xfId="2262" xr:uid="{DDB5A589-8A8B-46A7-BDB1-C6B1E8854638}"/>
    <cellStyle name="Currency 7 8 3 3 3" xfId="2859" xr:uid="{35BCF423-DBEB-41B9-82E4-F331C83E11CF}"/>
    <cellStyle name="Currency 7 8 3 4" xfId="1420" xr:uid="{4EB478A6-997C-4D9F-93FE-23C05AFCEF5D}"/>
    <cellStyle name="Currency 7 8 3 5" xfId="2064" xr:uid="{135D16B9-3AA5-4828-B89D-0F63CCFFDE51}"/>
    <cellStyle name="Currency 7 8 3 6" xfId="2661" xr:uid="{9AE1BB8B-364D-4860-8151-D89397177C09}"/>
    <cellStyle name="Currency 7 8 3 7" xfId="3263" xr:uid="{98C2CF7B-63C4-49AC-9ABC-A9BA79A5E6BD}"/>
    <cellStyle name="Currency 7 8 4" xfId="1818" xr:uid="{777992D7-B1A5-40A8-9F84-822EDD39993A}"/>
    <cellStyle name="Currency 7 8 4 2" xfId="2458" xr:uid="{1C4AB6D2-B5FE-4223-B717-34DC50D82DFB}"/>
    <cellStyle name="Currency 7 8 4 3" xfId="3055" xr:uid="{2B38F3DF-3445-43ED-BE45-A37DE1624648}"/>
    <cellStyle name="Currency 7 8 5" xfId="1620" xr:uid="{64338345-B954-4837-B7BA-DE388F955616}"/>
    <cellStyle name="Currency 7 8 5 2" xfId="2260" xr:uid="{765ACD32-D177-4507-817F-E210C7431FC3}"/>
    <cellStyle name="Currency 7 8 5 3" xfId="2857" xr:uid="{E964EF5A-2300-4A94-AA89-5B8F43B2C229}"/>
    <cellStyle name="Currency 7 8 6" xfId="1418" xr:uid="{7BE4D73F-D163-450D-B1A5-73E6F4118BE8}"/>
    <cellStyle name="Currency 7 8 7" xfId="2062" xr:uid="{1EFA2994-03FD-469A-98A5-FD74EAFD7611}"/>
    <cellStyle name="Currency 7 8 8" xfId="2659" xr:uid="{E9117C6C-CAA0-423A-8D85-33911E8396DE}"/>
    <cellStyle name="Currency 7 8 9" xfId="3261" xr:uid="{A3507132-4FCE-4744-9D59-A41AA061E917}"/>
    <cellStyle name="Currency 7 9" xfId="366" xr:uid="{00000000-0005-0000-0000-000069010000}"/>
    <cellStyle name="Currency 7 9 2" xfId="367" xr:uid="{00000000-0005-0000-0000-00006A010000}"/>
    <cellStyle name="Currency 7 9 2 2" xfId="1822" xr:uid="{C687A16F-760A-4C2C-BA67-CFC5A7F6A979}"/>
    <cellStyle name="Currency 7 9 2 2 2" xfId="2462" xr:uid="{425F6E11-1FE2-4722-8C00-08BA4222EBE8}"/>
    <cellStyle name="Currency 7 9 2 2 3" xfId="3059" xr:uid="{C665AA8C-9E39-4F06-B74C-02E3A29B918E}"/>
    <cellStyle name="Currency 7 9 2 3" xfId="1624" xr:uid="{E16791EA-EB79-4D73-A8B9-0BC69BFB23A5}"/>
    <cellStyle name="Currency 7 9 2 3 2" xfId="2264" xr:uid="{3B6C2D4F-9791-4305-8160-426FF487CEC0}"/>
    <cellStyle name="Currency 7 9 2 3 3" xfId="2861" xr:uid="{98B2BA67-F016-4B12-83CF-E41506206525}"/>
    <cellStyle name="Currency 7 9 2 4" xfId="1422" xr:uid="{604773C2-D95D-4E38-B630-B6D87B44136F}"/>
    <cellStyle name="Currency 7 9 2 5" xfId="2066" xr:uid="{89F15CA3-E355-44E5-8685-509EC545E511}"/>
    <cellStyle name="Currency 7 9 2 6" xfId="2663" xr:uid="{EEC52D5E-0166-4B98-8D73-15FE01D52A6D}"/>
    <cellStyle name="Currency 7 9 2 7" xfId="3265" xr:uid="{500C8800-EC65-4143-AE04-8C845C012754}"/>
    <cellStyle name="Currency 7 9 3" xfId="368" xr:uid="{00000000-0005-0000-0000-00006B010000}"/>
    <cellStyle name="Currency 7 9 3 2" xfId="1823" xr:uid="{E6E99590-6810-421D-B365-8BF98E59731B}"/>
    <cellStyle name="Currency 7 9 3 2 2" xfId="2463" xr:uid="{3C2A8939-1FEE-4ABC-9E34-B33E19BC7FDB}"/>
    <cellStyle name="Currency 7 9 3 2 3" xfId="3060" xr:uid="{FEEF9C34-2D57-4D7E-A2A9-D162F63CB3E6}"/>
    <cellStyle name="Currency 7 9 3 3" xfId="1625" xr:uid="{C877D9B7-2DCC-42A3-8186-4FFA01DC33D2}"/>
    <cellStyle name="Currency 7 9 3 3 2" xfId="2265" xr:uid="{321B17BC-2C15-4865-ABDB-3A3B7BDBC8C5}"/>
    <cellStyle name="Currency 7 9 3 3 3" xfId="2862" xr:uid="{93B99444-FFC4-4F1B-881A-DEA5C88D171B}"/>
    <cellStyle name="Currency 7 9 3 4" xfId="1423" xr:uid="{6B66C5C7-3892-42D4-A633-727A61F6356D}"/>
    <cellStyle name="Currency 7 9 3 5" xfId="2067" xr:uid="{A9BEC4A9-88C4-4B93-B68C-6AA7FE3316DD}"/>
    <cellStyle name="Currency 7 9 3 6" xfId="2664" xr:uid="{55B0B0D4-E7F6-412F-9367-4F0730E44899}"/>
    <cellStyle name="Currency 7 9 3 7" xfId="3266" xr:uid="{65CDBD83-8338-43F1-9679-E60E86F5CEA1}"/>
    <cellStyle name="Currency 7 9 4" xfId="1821" xr:uid="{B3D65C0D-2ADB-46F9-B1B7-BAFDC7D489CD}"/>
    <cellStyle name="Currency 7 9 4 2" xfId="2461" xr:uid="{11CC1A35-D72A-4BB0-A868-21834E039B02}"/>
    <cellStyle name="Currency 7 9 4 3" xfId="3058" xr:uid="{651C5D68-237F-48EB-B4DF-9E2277C4E39F}"/>
    <cellStyle name="Currency 7 9 5" xfId="1623" xr:uid="{5BF854EE-2B99-4725-A34F-CD60AAFDCA03}"/>
    <cellStyle name="Currency 7 9 5 2" xfId="2263" xr:uid="{5933A757-2C55-4FDA-8392-FDD142669C99}"/>
    <cellStyle name="Currency 7 9 5 3" xfId="2860" xr:uid="{0DE8C788-60DA-4DCA-966D-BCF45D4F05E2}"/>
    <cellStyle name="Currency 7 9 6" xfId="1421" xr:uid="{81D32625-ACD4-4524-8605-FA5819778AC7}"/>
    <cellStyle name="Currency 7 9 7" xfId="2065" xr:uid="{83BA000C-C318-4BFF-94E1-09693C5AB072}"/>
    <cellStyle name="Currency 7 9 8" xfId="2662" xr:uid="{285935E1-9DC6-45EC-89F3-378B59E22295}"/>
    <cellStyle name="Currency 7 9 9" xfId="3264" xr:uid="{F1B12786-84AE-4F2A-B51F-FFD41A3EAF26}"/>
    <cellStyle name="Currency 8" xfId="369" xr:uid="{00000000-0005-0000-0000-00006C010000}"/>
    <cellStyle name="Currency 8 2" xfId="370" xr:uid="{00000000-0005-0000-0000-00006D010000}"/>
    <cellStyle name="Currency 8 2 2" xfId="1825" xr:uid="{641C0315-B1FE-44BC-9C90-99F151253D32}"/>
    <cellStyle name="Currency 8 2 2 2" xfId="2465" xr:uid="{D0D84B4E-D623-40F5-9CF9-6C7D53286B7C}"/>
    <cellStyle name="Currency 8 2 2 3" xfId="3062" xr:uid="{994C7AB9-246E-4170-96A3-299B120F96DB}"/>
    <cellStyle name="Currency 8 2 3" xfId="1627" xr:uid="{ACDE032B-F955-4947-8EE5-74BBFE8D5A50}"/>
    <cellStyle name="Currency 8 2 3 2" xfId="2267" xr:uid="{D2277DDA-37DE-4328-B068-E7B9A292D897}"/>
    <cellStyle name="Currency 8 2 3 3" xfId="2864" xr:uid="{EC03CAEF-0C84-4B3D-B450-4597D218AF22}"/>
    <cellStyle name="Currency 8 2 4" xfId="1425" xr:uid="{C446A3B9-5753-44D5-AEA7-276C7ADFCE87}"/>
    <cellStyle name="Currency 8 2 5" xfId="2069" xr:uid="{66FE9E5F-9F78-4E49-8D26-A6C307A7CDD2}"/>
    <cellStyle name="Currency 8 2 6" xfId="2666" xr:uid="{181139E0-864F-4DD6-BF77-786743CA23E1}"/>
    <cellStyle name="Currency 8 2 7" xfId="3268" xr:uid="{48A08ED6-B09C-4757-83D4-6B719B58EF08}"/>
    <cellStyle name="Currency 8 3" xfId="1824" xr:uid="{EC46D81E-832A-47A0-87E7-53AFD5F74B79}"/>
    <cellStyle name="Currency 8 3 2" xfId="2464" xr:uid="{958CC985-DD5F-4ADD-BC9A-6D9726B877D6}"/>
    <cellStyle name="Currency 8 3 3" xfId="3061" xr:uid="{9B15C748-7282-4D47-9F09-95256A3CCFD2}"/>
    <cellStyle name="Currency 8 4" xfId="1626" xr:uid="{1CB018B0-7294-4555-A0AF-2C984CBF3DFF}"/>
    <cellStyle name="Currency 8 4 2" xfId="2266" xr:uid="{97D0718A-D6C2-4D08-9A9C-4075E0004E26}"/>
    <cellStyle name="Currency 8 4 3" xfId="2863" xr:uid="{9DB50BD9-1120-4BE0-B1A4-F71120ECBB51}"/>
    <cellStyle name="Currency 8 5" xfId="1424" xr:uid="{9058F87E-AD6E-49E5-83AC-F680C4C72C21}"/>
    <cellStyle name="Currency 8 6" xfId="2068" xr:uid="{58BF4321-C3D5-4DD4-B9ED-1D663311494C}"/>
    <cellStyle name="Currency 8 7" xfId="2665" xr:uid="{4086D674-47FD-445A-B2B0-57DEEFF14893}"/>
    <cellStyle name="Currency 8 8" xfId="3267" xr:uid="{25B50FCB-54DF-4C1F-BB97-391360CD3C30}"/>
    <cellStyle name="Currency 9" xfId="371" xr:uid="{00000000-0005-0000-0000-00006E010000}"/>
    <cellStyle name="Currency 9 2" xfId="372" xr:uid="{00000000-0005-0000-0000-00006F010000}"/>
    <cellStyle name="Currency 9 2 2" xfId="1827" xr:uid="{29B350D9-C123-49A4-A0D1-4B0CF8B7802C}"/>
    <cellStyle name="Currency 9 2 2 2" xfId="2467" xr:uid="{F06A3F51-4D4A-488C-AFCA-6B3FAA2649EC}"/>
    <cellStyle name="Currency 9 2 2 3" xfId="3064" xr:uid="{8C566B9E-C9CD-4C34-9984-D70BF47A0B5E}"/>
    <cellStyle name="Currency 9 2 3" xfId="1629" xr:uid="{7CCE0550-74E7-455D-8FFE-77987ECF97E6}"/>
    <cellStyle name="Currency 9 2 3 2" xfId="2269" xr:uid="{AEE68008-B12E-4229-A528-7C0E261C1E77}"/>
    <cellStyle name="Currency 9 2 3 3" xfId="2866" xr:uid="{59DCB77E-D58B-465E-833E-CBCB39EDBC76}"/>
    <cellStyle name="Currency 9 2 4" xfId="1427" xr:uid="{67BD1DCC-4451-4C55-9BF6-C041465D6BAA}"/>
    <cellStyle name="Currency 9 2 5" xfId="2071" xr:uid="{2F23F4E4-5CF2-49D4-B3E8-6FA7945948C5}"/>
    <cellStyle name="Currency 9 2 6" xfId="2668" xr:uid="{5D652CA8-FC46-49B6-8C10-327193794770}"/>
    <cellStyle name="Currency 9 2 7" xfId="3270" xr:uid="{B09CA23D-5C40-47F3-AFC0-675456A76958}"/>
    <cellStyle name="Currency 9 3" xfId="373" xr:uid="{00000000-0005-0000-0000-000070010000}"/>
    <cellStyle name="Currency 9 3 2" xfId="1828" xr:uid="{562DD8F8-9C4D-48B2-AA27-A1A6ECE26213}"/>
    <cellStyle name="Currency 9 3 2 2" xfId="2468" xr:uid="{71DAA743-1032-4489-B320-48868EC0A840}"/>
    <cellStyle name="Currency 9 3 2 3" xfId="3065" xr:uid="{8F7ACC92-9829-483B-ACCE-530F805758FC}"/>
    <cellStyle name="Currency 9 3 3" xfId="1630" xr:uid="{DC4F22C8-1F14-452C-8C7F-FC6001EA2CD0}"/>
    <cellStyle name="Currency 9 3 3 2" xfId="2270" xr:uid="{34FF079C-8191-443C-AE0B-0DE7A0F0CCA3}"/>
    <cellStyle name="Currency 9 3 3 3" xfId="2867" xr:uid="{64DC0F61-EADE-4627-AF74-DD7009187C2C}"/>
    <cellStyle name="Currency 9 3 4" xfId="1428" xr:uid="{6DFEB104-8A2C-4674-9D0D-77FC1A10999E}"/>
    <cellStyle name="Currency 9 3 5" xfId="2072" xr:uid="{9B97ACBD-0E1D-4E10-AF0E-F873E22BC4F0}"/>
    <cellStyle name="Currency 9 3 6" xfId="2669" xr:uid="{D2A4C537-A712-4FA2-B210-C70ECD0CDB0D}"/>
    <cellStyle name="Currency 9 3 7" xfId="3271" xr:uid="{9D95A08C-C9E6-4BEB-B973-009DA6A79BD3}"/>
    <cellStyle name="Currency 9 4" xfId="1826" xr:uid="{1F95DA3B-8C2D-40C0-B07C-99E967C2DDE3}"/>
    <cellStyle name="Currency 9 4 2" xfId="2466" xr:uid="{57BCA291-AD80-44B3-9154-89CDA27B80F2}"/>
    <cellStyle name="Currency 9 4 3" xfId="3063" xr:uid="{E4763240-0A80-4C3D-B580-3A9ECA182187}"/>
    <cellStyle name="Currency 9 5" xfId="1628" xr:uid="{5E520B1B-B39D-43E1-9357-B7739110B5A5}"/>
    <cellStyle name="Currency 9 5 2" xfId="2268" xr:uid="{FF4C2419-6391-4728-BEAA-0254A80C099C}"/>
    <cellStyle name="Currency 9 5 3" xfId="2865" xr:uid="{675301F2-DDDD-42D9-ABC8-24F25A822CBF}"/>
    <cellStyle name="Currency 9 6" xfId="1426" xr:uid="{07419441-9AC6-41CC-AE0A-1EC8A5D6C118}"/>
    <cellStyle name="Currency 9 7" xfId="2070" xr:uid="{134F6680-464D-4CD3-BD5D-B149D95DF749}"/>
    <cellStyle name="Currency 9 8" xfId="2667" xr:uid="{3CA309D7-DA5C-42A1-8E7B-DA460AF5B788}"/>
    <cellStyle name="Currency 9 9" xfId="3269" xr:uid="{C7C5D6D3-332B-4D0D-B1D8-85D6B0D08113}"/>
    <cellStyle name="Explanatory Text" xfId="1211" builtinId="53" customBuiltin="1"/>
    <cellStyle name="Explanatory Text 2" xfId="374" xr:uid="{00000000-0005-0000-0000-000071010000}"/>
    <cellStyle name="Good" xfId="1202" builtinId="26" customBuiltin="1"/>
    <cellStyle name="Good 2" xfId="375" xr:uid="{00000000-0005-0000-0000-000072010000}"/>
    <cellStyle name="Heading 1" xfId="1198" builtinId="16" customBuiltin="1"/>
    <cellStyle name="Heading 1 2" xfId="376" xr:uid="{00000000-0005-0000-0000-000073010000}"/>
    <cellStyle name="Heading 2" xfId="1199" builtinId="17" customBuiltin="1"/>
    <cellStyle name="Heading 2 2" xfId="377" xr:uid="{00000000-0005-0000-0000-000074010000}"/>
    <cellStyle name="Heading 3" xfId="1200" builtinId="18" customBuiltin="1"/>
    <cellStyle name="Heading 3 2" xfId="378" xr:uid="{00000000-0005-0000-0000-000075010000}"/>
    <cellStyle name="Heading 4" xfId="1201" builtinId="19" customBuiltin="1"/>
    <cellStyle name="Heading 4 2" xfId="379" xr:uid="{00000000-0005-0000-0000-000076010000}"/>
    <cellStyle name="Hyperlink" xfId="1192" builtinId="8"/>
    <cellStyle name="Hyperlink 2" xfId="1866" xr:uid="{AF8ACC2F-D07C-4FBF-85BA-65FBFA6F158E}"/>
    <cellStyle name="Input" xfId="1204" builtinId="20" customBuiltin="1"/>
    <cellStyle name="Input 2" xfId="380" xr:uid="{00000000-0005-0000-0000-000078010000}"/>
    <cellStyle name="Linked Cell" xfId="1207" builtinId="24" customBuiltin="1"/>
    <cellStyle name="Linked Cell 2" xfId="381" xr:uid="{00000000-0005-0000-0000-000079010000}"/>
    <cellStyle name="Neutral 2" xfId="382" xr:uid="{00000000-0005-0000-0000-00007A010000}"/>
    <cellStyle name="Neutral 3" xfId="1868" xr:uid="{F0CD7518-ED63-4853-B692-423AF8F5E208}"/>
    <cellStyle name="Normal" xfId="0" builtinId="0"/>
    <cellStyle name="Normal 10" xfId="383" xr:uid="{00000000-0005-0000-0000-00007C010000}"/>
    <cellStyle name="Normal 10 2" xfId="384" xr:uid="{00000000-0005-0000-0000-00007D010000}"/>
    <cellStyle name="Normal 10 2 2" xfId="385" xr:uid="{00000000-0005-0000-0000-00007E010000}"/>
    <cellStyle name="Normal 10 2 2 2" xfId="386" xr:uid="{00000000-0005-0000-0000-00007F010000}"/>
    <cellStyle name="Normal 10 2 2 2 2" xfId="387" xr:uid="{00000000-0005-0000-0000-000080010000}"/>
    <cellStyle name="Normal 10 2 2 2 3" xfId="388" xr:uid="{00000000-0005-0000-0000-000081010000}"/>
    <cellStyle name="Normal 10 2 2 3" xfId="389" xr:uid="{00000000-0005-0000-0000-000082010000}"/>
    <cellStyle name="Normal 10 2 2 4" xfId="390" xr:uid="{00000000-0005-0000-0000-000083010000}"/>
    <cellStyle name="Normal 10 2 3" xfId="391" xr:uid="{00000000-0005-0000-0000-000084010000}"/>
    <cellStyle name="Normal 10 2 4" xfId="392" xr:uid="{00000000-0005-0000-0000-000085010000}"/>
    <cellStyle name="Normal 10 2 4 2" xfId="393" xr:uid="{00000000-0005-0000-0000-000086010000}"/>
    <cellStyle name="Normal 10 2 4 3" xfId="394" xr:uid="{00000000-0005-0000-0000-000087010000}"/>
    <cellStyle name="Normal 10 2 5" xfId="395" xr:uid="{00000000-0005-0000-0000-000088010000}"/>
    <cellStyle name="Normal 10 2 6" xfId="396" xr:uid="{00000000-0005-0000-0000-000089010000}"/>
    <cellStyle name="Normal 10 3" xfId="397" xr:uid="{00000000-0005-0000-0000-00008A010000}"/>
    <cellStyle name="Normal 10 3 2" xfId="398" xr:uid="{00000000-0005-0000-0000-00008B010000}"/>
    <cellStyle name="Normal 10 3 2 2" xfId="399" xr:uid="{00000000-0005-0000-0000-00008C010000}"/>
    <cellStyle name="Normal 10 3 2 3" xfId="400" xr:uid="{00000000-0005-0000-0000-00008D010000}"/>
    <cellStyle name="Normal 10 3 3" xfId="401" xr:uid="{00000000-0005-0000-0000-00008E010000}"/>
    <cellStyle name="Normal 10 3 4" xfId="402" xr:uid="{00000000-0005-0000-0000-00008F010000}"/>
    <cellStyle name="Normal 10 4" xfId="403" xr:uid="{00000000-0005-0000-0000-000090010000}"/>
    <cellStyle name="Normal 10 4 2" xfId="1193" xr:uid="{00000000-0005-0000-0000-000091010000}"/>
    <cellStyle name="Normal 10 5" xfId="404" xr:uid="{00000000-0005-0000-0000-000092010000}"/>
    <cellStyle name="Normal 10 5 2" xfId="405" xr:uid="{00000000-0005-0000-0000-000093010000}"/>
    <cellStyle name="Normal 10 5 3" xfId="406" xr:uid="{00000000-0005-0000-0000-000094010000}"/>
    <cellStyle name="Normal 10 6" xfId="407" xr:uid="{00000000-0005-0000-0000-000095010000}"/>
    <cellStyle name="Normal 10 6 2" xfId="408" xr:uid="{00000000-0005-0000-0000-000096010000}"/>
    <cellStyle name="Normal 10 6 3" xfId="409" xr:uid="{00000000-0005-0000-0000-000097010000}"/>
    <cellStyle name="Normal 10 7" xfId="410" xr:uid="{00000000-0005-0000-0000-000098010000}"/>
    <cellStyle name="Normal 10 8" xfId="411" xr:uid="{00000000-0005-0000-0000-000099010000}"/>
    <cellStyle name="Normal 11" xfId="2" xr:uid="{00000000-0005-0000-0000-00009A010000}"/>
    <cellStyle name="Normal 11 2" xfId="412" xr:uid="{00000000-0005-0000-0000-00009B010000}"/>
    <cellStyle name="Normal 12" xfId="413" xr:uid="{00000000-0005-0000-0000-00009C010000}"/>
    <cellStyle name="Normal 12 2" xfId="414" xr:uid="{00000000-0005-0000-0000-00009D010000}"/>
    <cellStyle name="Normal 12 2 2" xfId="415" xr:uid="{00000000-0005-0000-0000-00009E010000}"/>
    <cellStyle name="Normal 12 2 2 2" xfId="416" xr:uid="{00000000-0005-0000-0000-00009F010000}"/>
    <cellStyle name="Normal 12 2 2 3" xfId="417" xr:uid="{00000000-0005-0000-0000-0000A0010000}"/>
    <cellStyle name="Normal 12 2 3" xfId="418" xr:uid="{00000000-0005-0000-0000-0000A1010000}"/>
    <cellStyle name="Normal 12 2 3 2" xfId="419" xr:uid="{00000000-0005-0000-0000-0000A2010000}"/>
    <cellStyle name="Normal 12 2 3 3" xfId="420" xr:uid="{00000000-0005-0000-0000-0000A3010000}"/>
    <cellStyle name="Normal 12 2 4" xfId="421" xr:uid="{00000000-0005-0000-0000-0000A4010000}"/>
    <cellStyle name="Normal 12 2 4 2" xfId="422" xr:uid="{00000000-0005-0000-0000-0000A5010000}"/>
    <cellStyle name="Normal 12 2 4 3" xfId="423" xr:uid="{00000000-0005-0000-0000-0000A6010000}"/>
    <cellStyle name="Normal 12 2 5" xfId="424" xr:uid="{00000000-0005-0000-0000-0000A7010000}"/>
    <cellStyle name="Normal 12 2 6" xfId="425" xr:uid="{00000000-0005-0000-0000-0000A8010000}"/>
    <cellStyle name="Normal 12 3" xfId="426" xr:uid="{00000000-0005-0000-0000-0000A9010000}"/>
    <cellStyle name="Normal 12 3 2" xfId="427" xr:uid="{00000000-0005-0000-0000-0000AA010000}"/>
    <cellStyle name="Normal 12 3 3" xfId="428" xr:uid="{00000000-0005-0000-0000-0000AB010000}"/>
    <cellStyle name="Normal 12 4" xfId="429" xr:uid="{00000000-0005-0000-0000-0000AC010000}"/>
    <cellStyle name="Normal 12 4 2" xfId="430" xr:uid="{00000000-0005-0000-0000-0000AD010000}"/>
    <cellStyle name="Normal 12 4 3" xfId="431" xr:uid="{00000000-0005-0000-0000-0000AE010000}"/>
    <cellStyle name="Normal 12 5" xfId="432" xr:uid="{00000000-0005-0000-0000-0000AF010000}"/>
    <cellStyle name="Normal 12 5 2" xfId="433" xr:uid="{00000000-0005-0000-0000-0000B0010000}"/>
    <cellStyle name="Normal 12 5 3" xfId="434" xr:uid="{00000000-0005-0000-0000-0000B1010000}"/>
    <cellStyle name="Normal 12 6" xfId="435" xr:uid="{00000000-0005-0000-0000-0000B2010000}"/>
    <cellStyle name="Normal 12 7" xfId="436" xr:uid="{00000000-0005-0000-0000-0000B3010000}"/>
    <cellStyle name="Normal 13" xfId="437" xr:uid="{00000000-0005-0000-0000-0000B4010000}"/>
    <cellStyle name="Normal 13 2" xfId="438" xr:uid="{00000000-0005-0000-0000-0000B5010000}"/>
    <cellStyle name="Normal 13 2 2" xfId="439" xr:uid="{00000000-0005-0000-0000-0000B6010000}"/>
    <cellStyle name="Normal 13 2 2 2" xfId="440" xr:uid="{00000000-0005-0000-0000-0000B7010000}"/>
    <cellStyle name="Normal 13 2 2 3" xfId="441" xr:uid="{00000000-0005-0000-0000-0000B8010000}"/>
    <cellStyle name="Normal 13 2 3" xfId="442" xr:uid="{00000000-0005-0000-0000-0000B9010000}"/>
    <cellStyle name="Normal 13 2 4" xfId="443" xr:uid="{00000000-0005-0000-0000-0000BA010000}"/>
    <cellStyle name="Normal 13 3" xfId="444" xr:uid="{00000000-0005-0000-0000-0000BB010000}"/>
    <cellStyle name="Normal 13 3 2" xfId="445" xr:uid="{00000000-0005-0000-0000-0000BC010000}"/>
    <cellStyle name="Normal 13 3 3" xfId="446" xr:uid="{00000000-0005-0000-0000-0000BD010000}"/>
    <cellStyle name="Normal 13 4" xfId="447" xr:uid="{00000000-0005-0000-0000-0000BE010000}"/>
    <cellStyle name="Normal 13 4 2" xfId="448" xr:uid="{00000000-0005-0000-0000-0000BF010000}"/>
    <cellStyle name="Normal 13 4 3" xfId="449" xr:uid="{00000000-0005-0000-0000-0000C0010000}"/>
    <cellStyle name="Normal 14" xfId="450" xr:uid="{00000000-0005-0000-0000-0000C1010000}"/>
    <cellStyle name="Normal 14 2" xfId="451" xr:uid="{00000000-0005-0000-0000-0000C2010000}"/>
    <cellStyle name="Normal 14 3" xfId="452" xr:uid="{00000000-0005-0000-0000-0000C3010000}"/>
    <cellStyle name="Normal 14 3 2" xfId="453" xr:uid="{00000000-0005-0000-0000-0000C4010000}"/>
    <cellStyle name="Normal 14 3 3" xfId="454" xr:uid="{00000000-0005-0000-0000-0000C5010000}"/>
    <cellStyle name="Normal 14 4" xfId="455" xr:uid="{00000000-0005-0000-0000-0000C6010000}"/>
    <cellStyle name="Normal 14 5" xfId="456" xr:uid="{00000000-0005-0000-0000-0000C7010000}"/>
    <cellStyle name="Normal 15" xfId="457" xr:uid="{00000000-0005-0000-0000-0000C8010000}"/>
    <cellStyle name="Normal 15 2" xfId="458" xr:uid="{00000000-0005-0000-0000-0000C9010000}"/>
    <cellStyle name="Normal 15 2 2" xfId="459" xr:uid="{00000000-0005-0000-0000-0000CA010000}"/>
    <cellStyle name="Normal 15 2 3" xfId="460" xr:uid="{00000000-0005-0000-0000-0000CB010000}"/>
    <cellStyle name="Normal 15 3" xfId="461" xr:uid="{00000000-0005-0000-0000-0000CC010000}"/>
    <cellStyle name="Normal 15 3 2" xfId="462" xr:uid="{00000000-0005-0000-0000-0000CD010000}"/>
    <cellStyle name="Normal 15 3 3" xfId="463" xr:uid="{00000000-0005-0000-0000-0000CE010000}"/>
    <cellStyle name="Normal 15 4" xfId="464" xr:uid="{00000000-0005-0000-0000-0000CF010000}"/>
    <cellStyle name="Normal 15 4 2" xfId="465" xr:uid="{00000000-0005-0000-0000-0000D0010000}"/>
    <cellStyle name="Normal 15 4 3" xfId="466" xr:uid="{00000000-0005-0000-0000-0000D1010000}"/>
    <cellStyle name="Normal 15 5" xfId="467" xr:uid="{00000000-0005-0000-0000-0000D2010000}"/>
    <cellStyle name="Normal 15 6" xfId="468" xr:uid="{00000000-0005-0000-0000-0000D3010000}"/>
    <cellStyle name="Normal 16" xfId="469" xr:uid="{00000000-0005-0000-0000-0000D4010000}"/>
    <cellStyle name="Normal 16 2" xfId="470" xr:uid="{00000000-0005-0000-0000-0000D5010000}"/>
    <cellStyle name="Normal 16 3" xfId="471" xr:uid="{00000000-0005-0000-0000-0000D6010000}"/>
    <cellStyle name="Normal 17" xfId="472" xr:uid="{00000000-0005-0000-0000-0000D7010000}"/>
    <cellStyle name="Normal 17 2" xfId="473" xr:uid="{00000000-0005-0000-0000-0000D8010000}"/>
    <cellStyle name="Normal 17 3" xfId="474" xr:uid="{00000000-0005-0000-0000-0000D9010000}"/>
    <cellStyle name="Normal 18" xfId="475" xr:uid="{00000000-0005-0000-0000-0000DA010000}"/>
    <cellStyle name="Normal 18 2" xfId="476" xr:uid="{00000000-0005-0000-0000-0000DB010000}"/>
    <cellStyle name="Normal 19" xfId="477" xr:uid="{00000000-0005-0000-0000-0000DC010000}"/>
    <cellStyle name="Normal 2" xfId="1" xr:uid="{00000000-0005-0000-0000-0000DD010000}"/>
    <cellStyle name="Normal 2 10" xfId="478" xr:uid="{00000000-0005-0000-0000-0000DE010000}"/>
    <cellStyle name="Normal 2 10 2" xfId="479" xr:uid="{00000000-0005-0000-0000-0000DF010000}"/>
    <cellStyle name="Normal 2 10 2 2" xfId="480" xr:uid="{00000000-0005-0000-0000-0000E0010000}"/>
    <cellStyle name="Normal 2 10 2 2 2" xfId="481" xr:uid="{00000000-0005-0000-0000-0000E1010000}"/>
    <cellStyle name="Normal 2 10 2 2 2 2" xfId="482" xr:uid="{00000000-0005-0000-0000-0000E2010000}"/>
    <cellStyle name="Normal 2 10 2 2 2 3" xfId="483" xr:uid="{00000000-0005-0000-0000-0000E3010000}"/>
    <cellStyle name="Normal 2 10 2 2 3" xfId="484" xr:uid="{00000000-0005-0000-0000-0000E4010000}"/>
    <cellStyle name="Normal 2 10 2 2 4" xfId="485" xr:uid="{00000000-0005-0000-0000-0000E5010000}"/>
    <cellStyle name="Normal 2 10 2 3" xfId="486" xr:uid="{00000000-0005-0000-0000-0000E6010000}"/>
    <cellStyle name="Normal 2 10 2 3 2" xfId="487" xr:uid="{00000000-0005-0000-0000-0000E7010000}"/>
    <cellStyle name="Normal 2 10 2 3 3" xfId="488" xr:uid="{00000000-0005-0000-0000-0000E8010000}"/>
    <cellStyle name="Normal 2 10 2 4" xfId="489" xr:uid="{00000000-0005-0000-0000-0000E9010000}"/>
    <cellStyle name="Normal 2 10 2 5" xfId="490" xr:uid="{00000000-0005-0000-0000-0000EA010000}"/>
    <cellStyle name="Normal 2 10 3" xfId="491" xr:uid="{00000000-0005-0000-0000-0000EB010000}"/>
    <cellStyle name="Normal 2 10 3 2" xfId="492" xr:uid="{00000000-0005-0000-0000-0000EC010000}"/>
    <cellStyle name="Normal 2 10 3 2 2" xfId="493" xr:uid="{00000000-0005-0000-0000-0000ED010000}"/>
    <cellStyle name="Normal 2 10 3 2 3" xfId="494" xr:uid="{00000000-0005-0000-0000-0000EE010000}"/>
    <cellStyle name="Normal 2 10 3 3" xfId="495" xr:uid="{00000000-0005-0000-0000-0000EF010000}"/>
    <cellStyle name="Normal 2 10 3 4" xfId="496" xr:uid="{00000000-0005-0000-0000-0000F0010000}"/>
    <cellStyle name="Normal 2 10 4" xfId="497" xr:uid="{00000000-0005-0000-0000-0000F1010000}"/>
    <cellStyle name="Normal 2 10 4 2" xfId="498" xr:uid="{00000000-0005-0000-0000-0000F2010000}"/>
    <cellStyle name="Normal 2 10 4 3" xfId="499" xr:uid="{00000000-0005-0000-0000-0000F3010000}"/>
    <cellStyle name="Normal 2 10 5" xfId="500" xr:uid="{00000000-0005-0000-0000-0000F4010000}"/>
    <cellStyle name="Normal 2 10 5 2" xfId="501" xr:uid="{00000000-0005-0000-0000-0000F5010000}"/>
    <cellStyle name="Normal 2 10 5 3" xfId="502" xr:uid="{00000000-0005-0000-0000-0000F6010000}"/>
    <cellStyle name="Normal 2 10 6" xfId="503" xr:uid="{00000000-0005-0000-0000-0000F7010000}"/>
    <cellStyle name="Normal 2 10 7" xfId="504" xr:uid="{00000000-0005-0000-0000-0000F8010000}"/>
    <cellStyle name="Normal 2 11" xfId="505" xr:uid="{00000000-0005-0000-0000-0000F9010000}"/>
    <cellStyle name="Normal 2 11 2" xfId="506" xr:uid="{00000000-0005-0000-0000-0000FA010000}"/>
    <cellStyle name="Normal 2 11 2 2" xfId="507" xr:uid="{00000000-0005-0000-0000-0000FB010000}"/>
    <cellStyle name="Normal 2 11 2 2 2" xfId="508" xr:uid="{00000000-0005-0000-0000-0000FC010000}"/>
    <cellStyle name="Normal 2 11 2 2 3" xfId="509" xr:uid="{00000000-0005-0000-0000-0000FD010000}"/>
    <cellStyle name="Normal 2 11 2 3" xfId="510" xr:uid="{00000000-0005-0000-0000-0000FE010000}"/>
    <cellStyle name="Normal 2 11 2 4" xfId="511" xr:uid="{00000000-0005-0000-0000-0000FF010000}"/>
    <cellStyle name="Normal 2 11 3" xfId="512" xr:uid="{00000000-0005-0000-0000-000000020000}"/>
    <cellStyle name="Normal 2 11 3 2" xfId="513" xr:uid="{00000000-0005-0000-0000-000001020000}"/>
    <cellStyle name="Normal 2 11 3 3" xfId="514" xr:uid="{00000000-0005-0000-0000-000002020000}"/>
    <cellStyle name="Normal 2 11 4" xfId="515" xr:uid="{00000000-0005-0000-0000-000003020000}"/>
    <cellStyle name="Normal 2 11 5" xfId="516" xr:uid="{00000000-0005-0000-0000-000004020000}"/>
    <cellStyle name="Normal 2 12" xfId="517" xr:uid="{00000000-0005-0000-0000-000005020000}"/>
    <cellStyle name="Normal 2 12 2" xfId="518" xr:uid="{00000000-0005-0000-0000-000006020000}"/>
    <cellStyle name="Normal 2 12 2 2" xfId="519" xr:uid="{00000000-0005-0000-0000-000007020000}"/>
    <cellStyle name="Normal 2 12 2 2 2" xfId="520" xr:uid="{00000000-0005-0000-0000-000008020000}"/>
    <cellStyle name="Normal 2 12 2 2 3" xfId="521" xr:uid="{00000000-0005-0000-0000-000009020000}"/>
    <cellStyle name="Normal 2 12 2 3" xfId="522" xr:uid="{00000000-0005-0000-0000-00000A020000}"/>
    <cellStyle name="Normal 2 12 2 4" xfId="523" xr:uid="{00000000-0005-0000-0000-00000B020000}"/>
    <cellStyle name="Normal 2 12 3" xfId="524" xr:uid="{00000000-0005-0000-0000-00000C020000}"/>
    <cellStyle name="Normal 2 12 3 2" xfId="525" xr:uid="{00000000-0005-0000-0000-00000D020000}"/>
    <cellStyle name="Normal 2 12 3 3" xfId="526" xr:uid="{00000000-0005-0000-0000-00000E020000}"/>
    <cellStyle name="Normal 2 12 4" xfId="527" xr:uid="{00000000-0005-0000-0000-00000F020000}"/>
    <cellStyle name="Normal 2 12 5" xfId="528" xr:uid="{00000000-0005-0000-0000-000010020000}"/>
    <cellStyle name="Normal 2 13" xfId="529" xr:uid="{00000000-0005-0000-0000-000011020000}"/>
    <cellStyle name="Normal 2 13 2" xfId="530" xr:uid="{00000000-0005-0000-0000-000012020000}"/>
    <cellStyle name="Normal 2 13 2 2" xfId="531" xr:uid="{00000000-0005-0000-0000-000013020000}"/>
    <cellStyle name="Normal 2 13 2 3" xfId="532" xr:uid="{00000000-0005-0000-0000-000014020000}"/>
    <cellStyle name="Normal 2 13 3" xfId="533" xr:uid="{00000000-0005-0000-0000-000015020000}"/>
    <cellStyle name="Normal 2 13 4" xfId="534" xr:uid="{00000000-0005-0000-0000-000016020000}"/>
    <cellStyle name="Normal 2 2" xfId="535" xr:uid="{00000000-0005-0000-0000-000017020000}"/>
    <cellStyle name="Normal 2 2 10" xfId="536" xr:uid="{00000000-0005-0000-0000-000018020000}"/>
    <cellStyle name="Normal 2 2 10 2" xfId="537" xr:uid="{00000000-0005-0000-0000-000019020000}"/>
    <cellStyle name="Normal 2 2 10 3" xfId="538" xr:uid="{00000000-0005-0000-0000-00001A020000}"/>
    <cellStyle name="Normal 2 2 11" xfId="539" xr:uid="{00000000-0005-0000-0000-00001B020000}"/>
    <cellStyle name="Normal 2 2 11 2" xfId="540" xr:uid="{00000000-0005-0000-0000-00001C020000}"/>
    <cellStyle name="Normal 2 2 11 3" xfId="541" xr:uid="{00000000-0005-0000-0000-00001D020000}"/>
    <cellStyle name="Normal 2 2 12" xfId="542" xr:uid="{00000000-0005-0000-0000-00001E020000}"/>
    <cellStyle name="Normal 2 2 13" xfId="543" xr:uid="{00000000-0005-0000-0000-00001F020000}"/>
    <cellStyle name="Normal 2 2 2" xfId="4" xr:uid="{00000000-0005-0000-0000-000020020000}"/>
    <cellStyle name="Normal 2 2 3" xfId="544" xr:uid="{00000000-0005-0000-0000-000021020000}"/>
    <cellStyle name="Normal 2 2 3 2" xfId="545" xr:uid="{00000000-0005-0000-0000-000022020000}"/>
    <cellStyle name="Normal 2 2 3 2 2" xfId="546" xr:uid="{00000000-0005-0000-0000-000023020000}"/>
    <cellStyle name="Normal 2 2 3 2 2 2" xfId="547" xr:uid="{00000000-0005-0000-0000-000024020000}"/>
    <cellStyle name="Normal 2 2 3 2 2 3" xfId="548" xr:uid="{00000000-0005-0000-0000-000025020000}"/>
    <cellStyle name="Normal 2 2 3 2 3" xfId="549" xr:uid="{00000000-0005-0000-0000-000026020000}"/>
    <cellStyle name="Normal 2 2 3 2 3 2" xfId="550" xr:uid="{00000000-0005-0000-0000-000027020000}"/>
    <cellStyle name="Normal 2 2 3 2 3 3" xfId="551" xr:uid="{00000000-0005-0000-0000-000028020000}"/>
    <cellStyle name="Normal 2 2 3 2 4" xfId="552" xr:uid="{00000000-0005-0000-0000-000029020000}"/>
    <cellStyle name="Normal 2 2 3 2 4 2" xfId="553" xr:uid="{00000000-0005-0000-0000-00002A020000}"/>
    <cellStyle name="Normal 2 2 3 2 4 3" xfId="554" xr:uid="{00000000-0005-0000-0000-00002B020000}"/>
    <cellStyle name="Normal 2 2 3 2 5" xfId="555" xr:uid="{00000000-0005-0000-0000-00002C020000}"/>
    <cellStyle name="Normal 2 2 3 2 6" xfId="556" xr:uid="{00000000-0005-0000-0000-00002D020000}"/>
    <cellStyle name="Normal 2 2 3 3" xfId="557" xr:uid="{00000000-0005-0000-0000-00002E020000}"/>
    <cellStyle name="Normal 2 2 3 3 2" xfId="558" xr:uid="{00000000-0005-0000-0000-00002F020000}"/>
    <cellStyle name="Normal 2 2 3 3 3" xfId="559" xr:uid="{00000000-0005-0000-0000-000030020000}"/>
    <cellStyle name="Normal 2 2 3 4" xfId="560" xr:uid="{00000000-0005-0000-0000-000031020000}"/>
    <cellStyle name="Normal 2 2 3 4 2" xfId="561" xr:uid="{00000000-0005-0000-0000-000032020000}"/>
    <cellStyle name="Normal 2 2 3 4 3" xfId="562" xr:uid="{00000000-0005-0000-0000-000033020000}"/>
    <cellStyle name="Normal 2 2 3 5" xfId="563" xr:uid="{00000000-0005-0000-0000-000034020000}"/>
    <cellStyle name="Normal 2 2 3 5 2" xfId="564" xr:uid="{00000000-0005-0000-0000-000035020000}"/>
    <cellStyle name="Normal 2 2 3 5 3" xfId="565" xr:uid="{00000000-0005-0000-0000-000036020000}"/>
    <cellStyle name="Normal 2 2 3 6" xfId="566" xr:uid="{00000000-0005-0000-0000-000037020000}"/>
    <cellStyle name="Normal 2 2 3 7" xfId="567" xr:uid="{00000000-0005-0000-0000-000038020000}"/>
    <cellStyle name="Normal 2 2 4" xfId="568" xr:uid="{00000000-0005-0000-0000-000039020000}"/>
    <cellStyle name="Normal 2 2 4 2" xfId="569" xr:uid="{00000000-0005-0000-0000-00003A020000}"/>
    <cellStyle name="Normal 2 2 4 2 2" xfId="570" xr:uid="{00000000-0005-0000-0000-00003B020000}"/>
    <cellStyle name="Normal 2 2 4 2 3" xfId="571" xr:uid="{00000000-0005-0000-0000-00003C020000}"/>
    <cellStyle name="Normal 2 2 4 3" xfId="572" xr:uid="{00000000-0005-0000-0000-00003D020000}"/>
    <cellStyle name="Normal 2 2 4 3 2" xfId="573" xr:uid="{00000000-0005-0000-0000-00003E020000}"/>
    <cellStyle name="Normal 2 2 4 3 3" xfId="574" xr:uid="{00000000-0005-0000-0000-00003F020000}"/>
    <cellStyle name="Normal 2 2 4 4" xfId="575" xr:uid="{00000000-0005-0000-0000-000040020000}"/>
    <cellStyle name="Normal 2 2 4 4 2" xfId="576" xr:uid="{00000000-0005-0000-0000-000041020000}"/>
    <cellStyle name="Normal 2 2 4 4 3" xfId="577" xr:uid="{00000000-0005-0000-0000-000042020000}"/>
    <cellStyle name="Normal 2 2 4 5" xfId="578" xr:uid="{00000000-0005-0000-0000-000043020000}"/>
    <cellStyle name="Normal 2 2 4 6" xfId="579" xr:uid="{00000000-0005-0000-0000-000044020000}"/>
    <cellStyle name="Normal 2 2 5" xfId="580" xr:uid="{00000000-0005-0000-0000-000045020000}"/>
    <cellStyle name="Normal 2 2 5 2" xfId="581" xr:uid="{00000000-0005-0000-0000-000046020000}"/>
    <cellStyle name="Normal 2 2 5 3" xfId="582" xr:uid="{00000000-0005-0000-0000-000047020000}"/>
    <cellStyle name="Normal 2 2 6" xfId="583" xr:uid="{00000000-0005-0000-0000-000048020000}"/>
    <cellStyle name="Normal 2 2 6 2" xfId="584" xr:uid="{00000000-0005-0000-0000-000049020000}"/>
    <cellStyle name="Normal 2 2 6 3" xfId="585" xr:uid="{00000000-0005-0000-0000-00004A020000}"/>
    <cellStyle name="Normal 2 2 7" xfId="586" xr:uid="{00000000-0005-0000-0000-00004B020000}"/>
    <cellStyle name="Normal 2 2 7 2" xfId="587" xr:uid="{00000000-0005-0000-0000-00004C020000}"/>
    <cellStyle name="Normal 2 2 7 3" xfId="588" xr:uid="{00000000-0005-0000-0000-00004D020000}"/>
    <cellStyle name="Normal 2 2 8" xfId="589" xr:uid="{00000000-0005-0000-0000-00004E020000}"/>
    <cellStyle name="Normal 2 2 8 2" xfId="590" xr:uid="{00000000-0005-0000-0000-00004F020000}"/>
    <cellStyle name="Normal 2 2 8 3" xfId="591" xr:uid="{00000000-0005-0000-0000-000050020000}"/>
    <cellStyle name="Normal 2 2 9" xfId="592" xr:uid="{00000000-0005-0000-0000-000051020000}"/>
    <cellStyle name="Normal 2 2 9 2" xfId="593" xr:uid="{00000000-0005-0000-0000-000052020000}"/>
    <cellStyle name="Normal 2 2 9 3" xfId="594" xr:uid="{00000000-0005-0000-0000-000053020000}"/>
    <cellStyle name="Normal 2 2_Pivot Tables" xfId="595" xr:uid="{00000000-0005-0000-0000-000054020000}"/>
    <cellStyle name="Normal 2 3" xfId="596" xr:uid="{00000000-0005-0000-0000-000055020000}"/>
    <cellStyle name="Normal 2 3 10" xfId="597" xr:uid="{00000000-0005-0000-0000-000056020000}"/>
    <cellStyle name="Normal 2 3 10 2" xfId="598" xr:uid="{00000000-0005-0000-0000-000057020000}"/>
    <cellStyle name="Normal 2 3 10 3" xfId="599" xr:uid="{00000000-0005-0000-0000-000058020000}"/>
    <cellStyle name="Normal 2 3 11" xfId="600" xr:uid="{00000000-0005-0000-0000-000059020000}"/>
    <cellStyle name="Normal 2 3 11 2" xfId="601" xr:uid="{00000000-0005-0000-0000-00005A020000}"/>
    <cellStyle name="Normal 2 3 11 3" xfId="602" xr:uid="{00000000-0005-0000-0000-00005B020000}"/>
    <cellStyle name="Normal 2 3 12" xfId="603" xr:uid="{00000000-0005-0000-0000-00005C020000}"/>
    <cellStyle name="Normal 2 3 12 2" xfId="604" xr:uid="{00000000-0005-0000-0000-00005D020000}"/>
    <cellStyle name="Normal 2 3 12 3" xfId="605" xr:uid="{00000000-0005-0000-0000-00005E020000}"/>
    <cellStyle name="Normal 2 3 13" xfId="606" xr:uid="{00000000-0005-0000-0000-00005F020000}"/>
    <cellStyle name="Normal 2 3 13 2" xfId="607" xr:uid="{00000000-0005-0000-0000-000060020000}"/>
    <cellStyle name="Normal 2 3 13 3" xfId="608" xr:uid="{00000000-0005-0000-0000-000061020000}"/>
    <cellStyle name="Normal 2 3 14" xfId="609" xr:uid="{00000000-0005-0000-0000-000062020000}"/>
    <cellStyle name="Normal 2 3 15" xfId="610" xr:uid="{00000000-0005-0000-0000-000063020000}"/>
    <cellStyle name="Normal 2 3 2" xfId="611" xr:uid="{00000000-0005-0000-0000-000064020000}"/>
    <cellStyle name="Normal 2 3 2 2" xfId="612" xr:uid="{00000000-0005-0000-0000-000065020000}"/>
    <cellStyle name="Normal 2 3 2 2 2" xfId="613" xr:uid="{00000000-0005-0000-0000-000066020000}"/>
    <cellStyle name="Normal 2 3 2 2 2 2" xfId="614" xr:uid="{00000000-0005-0000-0000-000067020000}"/>
    <cellStyle name="Normal 2 3 2 2 2 2 2" xfId="615" xr:uid="{00000000-0005-0000-0000-000068020000}"/>
    <cellStyle name="Normal 2 3 2 2 2 2 3" xfId="616" xr:uid="{00000000-0005-0000-0000-000069020000}"/>
    <cellStyle name="Normal 2 3 2 2 2 3" xfId="617" xr:uid="{00000000-0005-0000-0000-00006A020000}"/>
    <cellStyle name="Normal 2 3 2 2 2 3 2" xfId="618" xr:uid="{00000000-0005-0000-0000-00006B020000}"/>
    <cellStyle name="Normal 2 3 2 2 2 3 3" xfId="619" xr:uid="{00000000-0005-0000-0000-00006C020000}"/>
    <cellStyle name="Normal 2 3 2 2 2 4" xfId="620" xr:uid="{00000000-0005-0000-0000-00006D020000}"/>
    <cellStyle name="Normal 2 3 2 2 2 5" xfId="621" xr:uid="{00000000-0005-0000-0000-00006E020000}"/>
    <cellStyle name="Normal 2 3 2 2 3" xfId="622" xr:uid="{00000000-0005-0000-0000-00006F020000}"/>
    <cellStyle name="Normal 2 3 2 2 3 2" xfId="623" xr:uid="{00000000-0005-0000-0000-000070020000}"/>
    <cellStyle name="Normal 2 3 2 2 3 3" xfId="624" xr:uid="{00000000-0005-0000-0000-000071020000}"/>
    <cellStyle name="Normal 2 3 2 2 4" xfId="625" xr:uid="{00000000-0005-0000-0000-000072020000}"/>
    <cellStyle name="Normal 2 3 2 2 4 2" xfId="626" xr:uid="{00000000-0005-0000-0000-000073020000}"/>
    <cellStyle name="Normal 2 3 2 2 4 3" xfId="627" xr:uid="{00000000-0005-0000-0000-000074020000}"/>
    <cellStyle name="Normal 2 3 2 2 5" xfId="628" xr:uid="{00000000-0005-0000-0000-000075020000}"/>
    <cellStyle name="Normal 2 3 2 2 6" xfId="629" xr:uid="{00000000-0005-0000-0000-000076020000}"/>
    <cellStyle name="Normal 2 3 2 3" xfId="630" xr:uid="{00000000-0005-0000-0000-000077020000}"/>
    <cellStyle name="Normal 2 3 2 3 2" xfId="631" xr:uid="{00000000-0005-0000-0000-000078020000}"/>
    <cellStyle name="Normal 2 3 2 3 2 2" xfId="632" xr:uid="{00000000-0005-0000-0000-000079020000}"/>
    <cellStyle name="Normal 2 3 2 3 2 3" xfId="633" xr:uid="{00000000-0005-0000-0000-00007A020000}"/>
    <cellStyle name="Normal 2 3 2 3 3" xfId="634" xr:uid="{00000000-0005-0000-0000-00007B020000}"/>
    <cellStyle name="Normal 2 3 2 3 3 2" xfId="635" xr:uid="{00000000-0005-0000-0000-00007C020000}"/>
    <cellStyle name="Normal 2 3 2 3 3 3" xfId="636" xr:uid="{00000000-0005-0000-0000-00007D020000}"/>
    <cellStyle name="Normal 2 3 2 3 4" xfId="637" xr:uid="{00000000-0005-0000-0000-00007E020000}"/>
    <cellStyle name="Normal 2 3 2 3 5" xfId="638" xr:uid="{00000000-0005-0000-0000-00007F020000}"/>
    <cellStyle name="Normal 2 3 2 4" xfId="639" xr:uid="{00000000-0005-0000-0000-000080020000}"/>
    <cellStyle name="Normal 2 3 2 4 2" xfId="640" xr:uid="{00000000-0005-0000-0000-000081020000}"/>
    <cellStyle name="Normal 2 3 2 4 3" xfId="641" xr:uid="{00000000-0005-0000-0000-000082020000}"/>
    <cellStyle name="Normal 2 3 2 5" xfId="642" xr:uid="{00000000-0005-0000-0000-000083020000}"/>
    <cellStyle name="Normal 2 3 2 5 2" xfId="643" xr:uid="{00000000-0005-0000-0000-000084020000}"/>
    <cellStyle name="Normal 2 3 2 5 3" xfId="644" xr:uid="{00000000-0005-0000-0000-000085020000}"/>
    <cellStyle name="Normal 2 3 2 6" xfId="645" xr:uid="{00000000-0005-0000-0000-000086020000}"/>
    <cellStyle name="Normal 2 3 2 7" xfId="646" xr:uid="{00000000-0005-0000-0000-000087020000}"/>
    <cellStyle name="Normal 2 3 3" xfId="647" xr:uid="{00000000-0005-0000-0000-000088020000}"/>
    <cellStyle name="Normal 2 3 3 2" xfId="648" xr:uid="{00000000-0005-0000-0000-000089020000}"/>
    <cellStyle name="Normal 2 3 3 2 2" xfId="649" xr:uid="{00000000-0005-0000-0000-00008A020000}"/>
    <cellStyle name="Normal 2 3 3 2 2 2" xfId="650" xr:uid="{00000000-0005-0000-0000-00008B020000}"/>
    <cellStyle name="Normal 2 3 3 2 2 2 2" xfId="651" xr:uid="{00000000-0005-0000-0000-00008C020000}"/>
    <cellStyle name="Normal 2 3 3 2 2 2 3" xfId="652" xr:uid="{00000000-0005-0000-0000-00008D020000}"/>
    <cellStyle name="Normal 2 3 3 2 2 3" xfId="653" xr:uid="{00000000-0005-0000-0000-00008E020000}"/>
    <cellStyle name="Normal 2 3 3 2 2 4" xfId="654" xr:uid="{00000000-0005-0000-0000-00008F020000}"/>
    <cellStyle name="Normal 2 3 3 2 3" xfId="655" xr:uid="{00000000-0005-0000-0000-000090020000}"/>
    <cellStyle name="Normal 2 3 3 2 3 2" xfId="656" xr:uid="{00000000-0005-0000-0000-000091020000}"/>
    <cellStyle name="Normal 2 3 3 2 3 3" xfId="657" xr:uid="{00000000-0005-0000-0000-000092020000}"/>
    <cellStyle name="Normal 2 3 3 2 4" xfId="658" xr:uid="{00000000-0005-0000-0000-000093020000}"/>
    <cellStyle name="Normal 2 3 3 2 5" xfId="659" xr:uid="{00000000-0005-0000-0000-000094020000}"/>
    <cellStyle name="Normal 2 3 3 3" xfId="660" xr:uid="{00000000-0005-0000-0000-000095020000}"/>
    <cellStyle name="Normal 2 3 3 3 2" xfId="661" xr:uid="{00000000-0005-0000-0000-000096020000}"/>
    <cellStyle name="Normal 2 3 3 3 2 2" xfId="662" xr:uid="{00000000-0005-0000-0000-000097020000}"/>
    <cellStyle name="Normal 2 3 3 3 2 3" xfId="663" xr:uid="{00000000-0005-0000-0000-000098020000}"/>
    <cellStyle name="Normal 2 3 3 3 3" xfId="664" xr:uid="{00000000-0005-0000-0000-000099020000}"/>
    <cellStyle name="Normal 2 3 3 3 4" xfId="665" xr:uid="{00000000-0005-0000-0000-00009A020000}"/>
    <cellStyle name="Normal 2 3 3 4" xfId="666" xr:uid="{00000000-0005-0000-0000-00009B020000}"/>
    <cellStyle name="Normal 2 3 3 5" xfId="667" xr:uid="{00000000-0005-0000-0000-00009C020000}"/>
    <cellStyle name="Normal 2 3 3 5 2" xfId="668" xr:uid="{00000000-0005-0000-0000-00009D020000}"/>
    <cellStyle name="Normal 2 3 3 5 3" xfId="669" xr:uid="{00000000-0005-0000-0000-00009E020000}"/>
    <cellStyle name="Normal 2 3 3 6" xfId="670" xr:uid="{00000000-0005-0000-0000-00009F020000}"/>
    <cellStyle name="Normal 2 3 3 7" xfId="671" xr:uid="{00000000-0005-0000-0000-0000A0020000}"/>
    <cellStyle name="Normal 2 3 4" xfId="672" xr:uid="{00000000-0005-0000-0000-0000A1020000}"/>
    <cellStyle name="Normal 2 3 4 2" xfId="673" xr:uid="{00000000-0005-0000-0000-0000A2020000}"/>
    <cellStyle name="Normal 2 3 4 2 2" xfId="674" xr:uid="{00000000-0005-0000-0000-0000A3020000}"/>
    <cellStyle name="Normal 2 3 4 2 2 2" xfId="675" xr:uid="{00000000-0005-0000-0000-0000A4020000}"/>
    <cellStyle name="Normal 2 3 4 2 2 3" xfId="676" xr:uid="{00000000-0005-0000-0000-0000A5020000}"/>
    <cellStyle name="Normal 2 3 4 2 3" xfId="677" xr:uid="{00000000-0005-0000-0000-0000A6020000}"/>
    <cellStyle name="Normal 2 3 4 2 3 2" xfId="678" xr:uid="{00000000-0005-0000-0000-0000A7020000}"/>
    <cellStyle name="Normal 2 3 4 2 3 3" xfId="679" xr:uid="{00000000-0005-0000-0000-0000A8020000}"/>
    <cellStyle name="Normal 2 3 4 2 4" xfId="680" xr:uid="{00000000-0005-0000-0000-0000A9020000}"/>
    <cellStyle name="Normal 2 3 4 2 5" xfId="681" xr:uid="{00000000-0005-0000-0000-0000AA020000}"/>
    <cellStyle name="Normal 2 3 4 3" xfId="682" xr:uid="{00000000-0005-0000-0000-0000AB020000}"/>
    <cellStyle name="Normal 2 3 4 3 2" xfId="683" xr:uid="{00000000-0005-0000-0000-0000AC020000}"/>
    <cellStyle name="Normal 2 3 4 3 3" xfId="684" xr:uid="{00000000-0005-0000-0000-0000AD020000}"/>
    <cellStyle name="Normal 2 3 4 4" xfId="685" xr:uid="{00000000-0005-0000-0000-0000AE020000}"/>
    <cellStyle name="Normal 2 3 4 4 2" xfId="686" xr:uid="{00000000-0005-0000-0000-0000AF020000}"/>
    <cellStyle name="Normal 2 3 4 4 3" xfId="687" xr:uid="{00000000-0005-0000-0000-0000B0020000}"/>
    <cellStyle name="Normal 2 3 4 5" xfId="688" xr:uid="{00000000-0005-0000-0000-0000B1020000}"/>
    <cellStyle name="Normal 2 3 4 6" xfId="689" xr:uid="{00000000-0005-0000-0000-0000B2020000}"/>
    <cellStyle name="Normal 2 3 5" xfId="690" xr:uid="{00000000-0005-0000-0000-0000B3020000}"/>
    <cellStyle name="Normal 2 3 5 2" xfId="691" xr:uid="{00000000-0005-0000-0000-0000B4020000}"/>
    <cellStyle name="Normal 2 3 5 2 2" xfId="692" xr:uid="{00000000-0005-0000-0000-0000B5020000}"/>
    <cellStyle name="Normal 2 3 5 2 2 2" xfId="693" xr:uid="{00000000-0005-0000-0000-0000B6020000}"/>
    <cellStyle name="Normal 2 3 5 2 2 3" xfId="694" xr:uid="{00000000-0005-0000-0000-0000B7020000}"/>
    <cellStyle name="Normal 2 3 5 2 3" xfId="695" xr:uid="{00000000-0005-0000-0000-0000B8020000}"/>
    <cellStyle name="Normal 2 3 5 2 4" xfId="696" xr:uid="{00000000-0005-0000-0000-0000B9020000}"/>
    <cellStyle name="Normal 2 3 5 3" xfId="697" xr:uid="{00000000-0005-0000-0000-0000BA020000}"/>
    <cellStyle name="Normal 2 3 5 3 2" xfId="698" xr:uid="{00000000-0005-0000-0000-0000BB020000}"/>
    <cellStyle name="Normal 2 3 5 3 3" xfId="699" xr:uid="{00000000-0005-0000-0000-0000BC020000}"/>
    <cellStyle name="Normal 2 3 5 4" xfId="700" xr:uid="{00000000-0005-0000-0000-0000BD020000}"/>
    <cellStyle name="Normal 2 3 5 4 2" xfId="701" xr:uid="{00000000-0005-0000-0000-0000BE020000}"/>
    <cellStyle name="Normal 2 3 5 4 3" xfId="702" xr:uid="{00000000-0005-0000-0000-0000BF020000}"/>
    <cellStyle name="Normal 2 3 5 5" xfId="703" xr:uid="{00000000-0005-0000-0000-0000C0020000}"/>
    <cellStyle name="Normal 2 3 5 6" xfId="704" xr:uid="{00000000-0005-0000-0000-0000C1020000}"/>
    <cellStyle name="Normal 2 3 6" xfId="705" xr:uid="{00000000-0005-0000-0000-0000C2020000}"/>
    <cellStyle name="Normal 2 3 6 2" xfId="706" xr:uid="{00000000-0005-0000-0000-0000C3020000}"/>
    <cellStyle name="Normal 2 3 6 2 2" xfId="707" xr:uid="{00000000-0005-0000-0000-0000C4020000}"/>
    <cellStyle name="Normal 2 3 6 2 2 2" xfId="708" xr:uid="{00000000-0005-0000-0000-0000C5020000}"/>
    <cellStyle name="Normal 2 3 6 2 2 3" xfId="709" xr:uid="{00000000-0005-0000-0000-0000C6020000}"/>
    <cellStyle name="Normal 2 3 6 2 3" xfId="710" xr:uid="{00000000-0005-0000-0000-0000C7020000}"/>
    <cellStyle name="Normal 2 3 6 2 4" xfId="711" xr:uid="{00000000-0005-0000-0000-0000C8020000}"/>
    <cellStyle name="Normal 2 3 6 3" xfId="712" xr:uid="{00000000-0005-0000-0000-0000C9020000}"/>
    <cellStyle name="Normal 2 3 6 3 2" xfId="713" xr:uid="{00000000-0005-0000-0000-0000CA020000}"/>
    <cellStyle name="Normal 2 3 6 3 3" xfId="714" xr:uid="{00000000-0005-0000-0000-0000CB020000}"/>
    <cellStyle name="Normal 2 3 6 4" xfId="715" xr:uid="{00000000-0005-0000-0000-0000CC020000}"/>
    <cellStyle name="Normal 2 3 6 5" xfId="716" xr:uid="{00000000-0005-0000-0000-0000CD020000}"/>
    <cellStyle name="Normal 2 3 7" xfId="717" xr:uid="{00000000-0005-0000-0000-0000CE020000}"/>
    <cellStyle name="Normal 2 3 7 2" xfId="718" xr:uid="{00000000-0005-0000-0000-0000CF020000}"/>
    <cellStyle name="Normal 2 3 7 2 2" xfId="719" xr:uid="{00000000-0005-0000-0000-0000D0020000}"/>
    <cellStyle name="Normal 2 3 7 2 3" xfId="720" xr:uid="{00000000-0005-0000-0000-0000D1020000}"/>
    <cellStyle name="Normal 2 3 7 3" xfId="721" xr:uid="{00000000-0005-0000-0000-0000D2020000}"/>
    <cellStyle name="Normal 2 3 7 4" xfId="722" xr:uid="{00000000-0005-0000-0000-0000D3020000}"/>
    <cellStyle name="Normal 2 3 8" xfId="723" xr:uid="{00000000-0005-0000-0000-0000D4020000}"/>
    <cellStyle name="Normal 2 3 8 2" xfId="724" xr:uid="{00000000-0005-0000-0000-0000D5020000}"/>
    <cellStyle name="Normal 2 3 8 3" xfId="725" xr:uid="{00000000-0005-0000-0000-0000D6020000}"/>
    <cellStyle name="Normal 2 3 9" xfId="726" xr:uid="{00000000-0005-0000-0000-0000D7020000}"/>
    <cellStyle name="Normal 2 3 9 2" xfId="727" xr:uid="{00000000-0005-0000-0000-0000D8020000}"/>
    <cellStyle name="Normal 2 3 9 3" xfId="728" xr:uid="{00000000-0005-0000-0000-0000D9020000}"/>
    <cellStyle name="Normal 2 4" xfId="729" xr:uid="{00000000-0005-0000-0000-0000DA020000}"/>
    <cellStyle name="Normal 2 4 2" xfId="730" xr:uid="{00000000-0005-0000-0000-0000DB020000}"/>
    <cellStyle name="Normal 2 4 2 2" xfId="731" xr:uid="{00000000-0005-0000-0000-0000DC020000}"/>
    <cellStyle name="Normal 2 4 2 2 2" xfId="732" xr:uid="{00000000-0005-0000-0000-0000DD020000}"/>
    <cellStyle name="Normal 2 4 2 2 3" xfId="733" xr:uid="{00000000-0005-0000-0000-0000DE020000}"/>
    <cellStyle name="Normal 2 4 2 3" xfId="734" xr:uid="{00000000-0005-0000-0000-0000DF020000}"/>
    <cellStyle name="Normal 2 4 2 4" xfId="735" xr:uid="{00000000-0005-0000-0000-0000E0020000}"/>
    <cellStyle name="Normal 2 4 3" xfId="736" xr:uid="{00000000-0005-0000-0000-0000E1020000}"/>
    <cellStyle name="Normal 2 4 3 2" xfId="737" xr:uid="{00000000-0005-0000-0000-0000E2020000}"/>
    <cellStyle name="Normal 2 4 3 3" xfId="738" xr:uid="{00000000-0005-0000-0000-0000E3020000}"/>
    <cellStyle name="Normal 2 4 4" xfId="739" xr:uid="{00000000-0005-0000-0000-0000E4020000}"/>
    <cellStyle name="Normal 2 4 4 2" xfId="740" xr:uid="{00000000-0005-0000-0000-0000E5020000}"/>
    <cellStyle name="Normal 2 4 4 3" xfId="741" xr:uid="{00000000-0005-0000-0000-0000E6020000}"/>
    <cellStyle name="Normal 2 5" xfId="742" xr:uid="{00000000-0005-0000-0000-0000E7020000}"/>
    <cellStyle name="Normal 2 5 2" xfId="743" xr:uid="{00000000-0005-0000-0000-0000E8020000}"/>
    <cellStyle name="Normal 2 5 2 2" xfId="744" xr:uid="{00000000-0005-0000-0000-0000E9020000}"/>
    <cellStyle name="Normal 2 5 2 2 2" xfId="745" xr:uid="{00000000-0005-0000-0000-0000EA020000}"/>
    <cellStyle name="Normal 2 5 2 2 2 2" xfId="746" xr:uid="{00000000-0005-0000-0000-0000EB020000}"/>
    <cellStyle name="Normal 2 5 2 2 2 3" xfId="747" xr:uid="{00000000-0005-0000-0000-0000EC020000}"/>
    <cellStyle name="Normal 2 5 2 2 3" xfId="748" xr:uid="{00000000-0005-0000-0000-0000ED020000}"/>
    <cellStyle name="Normal 2 5 2 2 3 2" xfId="749" xr:uid="{00000000-0005-0000-0000-0000EE020000}"/>
    <cellStyle name="Normal 2 5 2 2 3 3" xfId="750" xr:uid="{00000000-0005-0000-0000-0000EF020000}"/>
    <cellStyle name="Normal 2 5 2 2 4" xfId="751" xr:uid="{00000000-0005-0000-0000-0000F0020000}"/>
    <cellStyle name="Normal 2 5 2 2 5" xfId="752" xr:uid="{00000000-0005-0000-0000-0000F1020000}"/>
    <cellStyle name="Normal 2 5 2 3" xfId="753" xr:uid="{00000000-0005-0000-0000-0000F2020000}"/>
    <cellStyle name="Normal 2 5 2 3 2" xfId="754" xr:uid="{00000000-0005-0000-0000-0000F3020000}"/>
    <cellStyle name="Normal 2 5 2 3 3" xfId="755" xr:uid="{00000000-0005-0000-0000-0000F4020000}"/>
    <cellStyle name="Normal 2 5 2 4" xfId="756" xr:uid="{00000000-0005-0000-0000-0000F5020000}"/>
    <cellStyle name="Normal 2 5 2 4 2" xfId="757" xr:uid="{00000000-0005-0000-0000-0000F6020000}"/>
    <cellStyle name="Normal 2 5 2 4 3" xfId="758" xr:uid="{00000000-0005-0000-0000-0000F7020000}"/>
    <cellStyle name="Normal 2 5 2 5" xfId="759" xr:uid="{00000000-0005-0000-0000-0000F8020000}"/>
    <cellStyle name="Normal 2 5 2 6" xfId="760" xr:uid="{00000000-0005-0000-0000-0000F9020000}"/>
    <cellStyle name="Normal 2 5 3" xfId="761" xr:uid="{00000000-0005-0000-0000-0000FA020000}"/>
    <cellStyle name="Normal 2 5 3 2" xfId="762" xr:uid="{00000000-0005-0000-0000-0000FB020000}"/>
    <cellStyle name="Normal 2 5 3 2 2" xfId="763" xr:uid="{00000000-0005-0000-0000-0000FC020000}"/>
    <cellStyle name="Normal 2 5 3 2 3" xfId="764" xr:uid="{00000000-0005-0000-0000-0000FD020000}"/>
    <cellStyle name="Normal 2 5 3 3" xfId="765" xr:uid="{00000000-0005-0000-0000-0000FE020000}"/>
    <cellStyle name="Normal 2 5 3 3 2" xfId="766" xr:uid="{00000000-0005-0000-0000-0000FF020000}"/>
    <cellStyle name="Normal 2 5 3 3 3" xfId="767" xr:uid="{00000000-0005-0000-0000-000000030000}"/>
    <cellStyle name="Normal 2 5 3 4" xfId="768" xr:uid="{00000000-0005-0000-0000-000001030000}"/>
    <cellStyle name="Normal 2 5 3 5" xfId="769" xr:uid="{00000000-0005-0000-0000-000002030000}"/>
    <cellStyle name="Normal 2 5 4" xfId="770" xr:uid="{00000000-0005-0000-0000-000003030000}"/>
    <cellStyle name="Normal 2 5 4 2" xfId="771" xr:uid="{00000000-0005-0000-0000-000004030000}"/>
    <cellStyle name="Normal 2 5 4 3" xfId="772" xr:uid="{00000000-0005-0000-0000-000005030000}"/>
    <cellStyle name="Normal 2 5 5" xfId="773" xr:uid="{00000000-0005-0000-0000-000006030000}"/>
    <cellStyle name="Normal 2 5 5 2" xfId="774" xr:uid="{00000000-0005-0000-0000-000007030000}"/>
    <cellStyle name="Normal 2 5 5 3" xfId="775" xr:uid="{00000000-0005-0000-0000-000008030000}"/>
    <cellStyle name="Normal 2 5 6" xfId="776" xr:uid="{00000000-0005-0000-0000-000009030000}"/>
    <cellStyle name="Normal 2 5 7" xfId="777" xr:uid="{00000000-0005-0000-0000-00000A030000}"/>
    <cellStyle name="Normal 2 6" xfId="778" xr:uid="{00000000-0005-0000-0000-00000B030000}"/>
    <cellStyle name="Normal 2 6 2" xfId="779" xr:uid="{00000000-0005-0000-0000-00000C030000}"/>
    <cellStyle name="Normal 2 6 2 2" xfId="780" xr:uid="{00000000-0005-0000-0000-00000D030000}"/>
    <cellStyle name="Normal 2 6 2 2 2" xfId="781" xr:uid="{00000000-0005-0000-0000-00000E030000}"/>
    <cellStyle name="Normal 2 6 2 2 2 2" xfId="782" xr:uid="{00000000-0005-0000-0000-00000F030000}"/>
    <cellStyle name="Normal 2 6 2 2 2 3" xfId="783" xr:uid="{00000000-0005-0000-0000-000010030000}"/>
    <cellStyle name="Normal 2 6 2 2 3" xfId="784" xr:uid="{00000000-0005-0000-0000-000011030000}"/>
    <cellStyle name="Normal 2 6 2 2 4" xfId="785" xr:uid="{00000000-0005-0000-0000-000012030000}"/>
    <cellStyle name="Normal 2 6 2 3" xfId="786" xr:uid="{00000000-0005-0000-0000-000013030000}"/>
    <cellStyle name="Normal 2 6 2 3 2" xfId="787" xr:uid="{00000000-0005-0000-0000-000014030000}"/>
    <cellStyle name="Normal 2 6 2 3 3" xfId="788" xr:uid="{00000000-0005-0000-0000-000015030000}"/>
    <cellStyle name="Normal 2 6 2 4" xfId="789" xr:uid="{00000000-0005-0000-0000-000016030000}"/>
    <cellStyle name="Normal 2 6 2 5" xfId="790" xr:uid="{00000000-0005-0000-0000-000017030000}"/>
    <cellStyle name="Normal 2 6 3" xfId="791" xr:uid="{00000000-0005-0000-0000-000018030000}"/>
    <cellStyle name="Normal 2 6 3 2" xfId="792" xr:uid="{00000000-0005-0000-0000-000019030000}"/>
    <cellStyle name="Normal 2 6 3 2 2" xfId="793" xr:uid="{00000000-0005-0000-0000-00001A030000}"/>
    <cellStyle name="Normal 2 6 3 2 3" xfId="794" xr:uid="{00000000-0005-0000-0000-00001B030000}"/>
    <cellStyle name="Normal 2 6 3 3" xfId="795" xr:uid="{00000000-0005-0000-0000-00001C030000}"/>
    <cellStyle name="Normal 2 6 3 4" xfId="796" xr:uid="{00000000-0005-0000-0000-00001D030000}"/>
    <cellStyle name="Normal 2 6 4" xfId="797" xr:uid="{00000000-0005-0000-0000-00001E030000}"/>
    <cellStyle name="Normal 2 6 4 2" xfId="798" xr:uid="{00000000-0005-0000-0000-00001F030000}"/>
    <cellStyle name="Normal 2 6 4 3" xfId="799" xr:uid="{00000000-0005-0000-0000-000020030000}"/>
    <cellStyle name="Normal 2 6 5" xfId="800" xr:uid="{00000000-0005-0000-0000-000021030000}"/>
    <cellStyle name="Normal 2 6 5 2" xfId="801" xr:uid="{00000000-0005-0000-0000-000022030000}"/>
    <cellStyle name="Normal 2 6 5 3" xfId="802" xr:uid="{00000000-0005-0000-0000-000023030000}"/>
    <cellStyle name="Normal 2 6 6" xfId="803" xr:uid="{00000000-0005-0000-0000-000024030000}"/>
    <cellStyle name="Normal 2 6 7" xfId="804" xr:uid="{00000000-0005-0000-0000-000025030000}"/>
    <cellStyle name="Normal 2 7" xfId="805" xr:uid="{00000000-0005-0000-0000-000026030000}"/>
    <cellStyle name="Normal 2 7 2" xfId="806" xr:uid="{00000000-0005-0000-0000-000027030000}"/>
    <cellStyle name="Normal 2 7 2 2" xfId="807" xr:uid="{00000000-0005-0000-0000-000028030000}"/>
    <cellStyle name="Normal 2 7 2 2 2" xfId="808" xr:uid="{00000000-0005-0000-0000-000029030000}"/>
    <cellStyle name="Normal 2 7 2 2 2 2" xfId="809" xr:uid="{00000000-0005-0000-0000-00002A030000}"/>
    <cellStyle name="Normal 2 7 2 2 2 3" xfId="810" xr:uid="{00000000-0005-0000-0000-00002B030000}"/>
    <cellStyle name="Normal 2 7 2 2 3" xfId="811" xr:uid="{00000000-0005-0000-0000-00002C030000}"/>
    <cellStyle name="Normal 2 7 2 2 4" xfId="812" xr:uid="{00000000-0005-0000-0000-00002D030000}"/>
    <cellStyle name="Normal 2 7 2 3" xfId="813" xr:uid="{00000000-0005-0000-0000-00002E030000}"/>
    <cellStyle name="Normal 2 7 2 3 2" xfId="814" xr:uid="{00000000-0005-0000-0000-00002F030000}"/>
    <cellStyle name="Normal 2 7 2 3 3" xfId="815" xr:uid="{00000000-0005-0000-0000-000030030000}"/>
    <cellStyle name="Normal 2 7 2 4" xfId="816" xr:uid="{00000000-0005-0000-0000-000031030000}"/>
    <cellStyle name="Normal 2 7 2 5" xfId="817" xr:uid="{00000000-0005-0000-0000-000032030000}"/>
    <cellStyle name="Normal 2 7 3" xfId="818" xr:uid="{00000000-0005-0000-0000-000033030000}"/>
    <cellStyle name="Normal 2 7 3 2" xfId="819" xr:uid="{00000000-0005-0000-0000-000034030000}"/>
    <cellStyle name="Normal 2 7 3 2 2" xfId="820" xr:uid="{00000000-0005-0000-0000-000035030000}"/>
    <cellStyle name="Normal 2 7 3 2 3" xfId="821" xr:uid="{00000000-0005-0000-0000-000036030000}"/>
    <cellStyle name="Normal 2 7 3 3" xfId="822" xr:uid="{00000000-0005-0000-0000-000037030000}"/>
    <cellStyle name="Normal 2 7 3 4" xfId="823" xr:uid="{00000000-0005-0000-0000-000038030000}"/>
    <cellStyle name="Normal 2 7 4" xfId="824" xr:uid="{00000000-0005-0000-0000-000039030000}"/>
    <cellStyle name="Normal 2 7 4 2" xfId="825" xr:uid="{00000000-0005-0000-0000-00003A030000}"/>
    <cellStyle name="Normal 2 7 4 3" xfId="826" xr:uid="{00000000-0005-0000-0000-00003B030000}"/>
    <cellStyle name="Normal 2 7 5" xfId="827" xr:uid="{00000000-0005-0000-0000-00003C030000}"/>
    <cellStyle name="Normal 2 7 5 2" xfId="828" xr:uid="{00000000-0005-0000-0000-00003D030000}"/>
    <cellStyle name="Normal 2 7 5 3" xfId="829" xr:uid="{00000000-0005-0000-0000-00003E030000}"/>
    <cellStyle name="Normal 2 7 6" xfId="830" xr:uid="{00000000-0005-0000-0000-00003F030000}"/>
    <cellStyle name="Normal 2 7 7" xfId="831" xr:uid="{00000000-0005-0000-0000-000040030000}"/>
    <cellStyle name="Normal 2 8" xfId="832" xr:uid="{00000000-0005-0000-0000-000041030000}"/>
    <cellStyle name="Normal 2 8 2" xfId="833" xr:uid="{00000000-0005-0000-0000-000042030000}"/>
    <cellStyle name="Normal 2 8 2 2" xfId="834" xr:uid="{00000000-0005-0000-0000-000043030000}"/>
    <cellStyle name="Normal 2 8 2 2 2" xfId="835" xr:uid="{00000000-0005-0000-0000-000044030000}"/>
    <cellStyle name="Normal 2 8 2 2 2 2" xfId="836" xr:uid="{00000000-0005-0000-0000-000045030000}"/>
    <cellStyle name="Normal 2 8 2 2 2 3" xfId="837" xr:uid="{00000000-0005-0000-0000-000046030000}"/>
    <cellStyle name="Normal 2 8 2 2 3" xfId="838" xr:uid="{00000000-0005-0000-0000-000047030000}"/>
    <cellStyle name="Normal 2 8 2 2 4" xfId="839" xr:uid="{00000000-0005-0000-0000-000048030000}"/>
    <cellStyle name="Normal 2 8 2 3" xfId="840" xr:uid="{00000000-0005-0000-0000-000049030000}"/>
    <cellStyle name="Normal 2 8 2 3 2" xfId="841" xr:uid="{00000000-0005-0000-0000-00004A030000}"/>
    <cellStyle name="Normal 2 8 2 3 3" xfId="842" xr:uid="{00000000-0005-0000-0000-00004B030000}"/>
    <cellStyle name="Normal 2 8 2 4" xfId="843" xr:uid="{00000000-0005-0000-0000-00004C030000}"/>
    <cellStyle name="Normal 2 8 2 5" xfId="844" xr:uid="{00000000-0005-0000-0000-00004D030000}"/>
    <cellStyle name="Normal 2 8 3" xfId="845" xr:uid="{00000000-0005-0000-0000-00004E030000}"/>
    <cellStyle name="Normal 2 8 3 2" xfId="846" xr:uid="{00000000-0005-0000-0000-00004F030000}"/>
    <cellStyle name="Normal 2 8 3 2 2" xfId="847" xr:uid="{00000000-0005-0000-0000-000050030000}"/>
    <cellStyle name="Normal 2 8 3 2 3" xfId="848" xr:uid="{00000000-0005-0000-0000-000051030000}"/>
    <cellStyle name="Normal 2 8 3 3" xfId="849" xr:uid="{00000000-0005-0000-0000-000052030000}"/>
    <cellStyle name="Normal 2 8 3 4" xfId="850" xr:uid="{00000000-0005-0000-0000-000053030000}"/>
    <cellStyle name="Normal 2 8 4" xfId="851" xr:uid="{00000000-0005-0000-0000-000054030000}"/>
    <cellStyle name="Normal 2 8 4 2" xfId="852" xr:uid="{00000000-0005-0000-0000-000055030000}"/>
    <cellStyle name="Normal 2 8 4 3" xfId="853" xr:uid="{00000000-0005-0000-0000-000056030000}"/>
    <cellStyle name="Normal 2 8 5" xfId="854" xr:uid="{00000000-0005-0000-0000-000057030000}"/>
    <cellStyle name="Normal 2 8 5 2" xfId="855" xr:uid="{00000000-0005-0000-0000-000058030000}"/>
    <cellStyle name="Normal 2 8 5 3" xfId="856" xr:uid="{00000000-0005-0000-0000-000059030000}"/>
    <cellStyle name="Normal 2 8 6" xfId="857" xr:uid="{00000000-0005-0000-0000-00005A030000}"/>
    <cellStyle name="Normal 2 8 7" xfId="858" xr:uid="{00000000-0005-0000-0000-00005B030000}"/>
    <cellStyle name="Normal 2 9" xfId="859" xr:uid="{00000000-0005-0000-0000-00005C030000}"/>
    <cellStyle name="Normal 2 9 2" xfId="860" xr:uid="{00000000-0005-0000-0000-00005D030000}"/>
    <cellStyle name="Normal 2 9 2 2" xfId="861" xr:uid="{00000000-0005-0000-0000-00005E030000}"/>
    <cellStyle name="Normal 2 9 2 2 2" xfId="862" xr:uid="{00000000-0005-0000-0000-00005F030000}"/>
    <cellStyle name="Normal 2 9 2 2 2 2" xfId="863" xr:uid="{00000000-0005-0000-0000-000060030000}"/>
    <cellStyle name="Normal 2 9 2 2 2 3" xfId="864" xr:uid="{00000000-0005-0000-0000-000061030000}"/>
    <cellStyle name="Normal 2 9 2 2 3" xfId="865" xr:uid="{00000000-0005-0000-0000-000062030000}"/>
    <cellStyle name="Normal 2 9 2 2 4" xfId="866" xr:uid="{00000000-0005-0000-0000-000063030000}"/>
    <cellStyle name="Normal 2 9 2 3" xfId="867" xr:uid="{00000000-0005-0000-0000-000064030000}"/>
    <cellStyle name="Normal 2 9 2 3 2" xfId="868" xr:uid="{00000000-0005-0000-0000-000065030000}"/>
    <cellStyle name="Normal 2 9 2 3 3" xfId="869" xr:uid="{00000000-0005-0000-0000-000066030000}"/>
    <cellStyle name="Normal 2 9 2 4" xfId="870" xr:uid="{00000000-0005-0000-0000-000067030000}"/>
    <cellStyle name="Normal 2 9 2 5" xfId="871" xr:uid="{00000000-0005-0000-0000-000068030000}"/>
    <cellStyle name="Normal 2 9 3" xfId="872" xr:uid="{00000000-0005-0000-0000-000069030000}"/>
    <cellStyle name="Normal 2 9 3 2" xfId="873" xr:uid="{00000000-0005-0000-0000-00006A030000}"/>
    <cellStyle name="Normal 2 9 3 2 2" xfId="874" xr:uid="{00000000-0005-0000-0000-00006B030000}"/>
    <cellStyle name="Normal 2 9 3 2 3" xfId="875" xr:uid="{00000000-0005-0000-0000-00006C030000}"/>
    <cellStyle name="Normal 2 9 3 3" xfId="876" xr:uid="{00000000-0005-0000-0000-00006D030000}"/>
    <cellStyle name="Normal 2 9 3 4" xfId="877" xr:uid="{00000000-0005-0000-0000-00006E030000}"/>
    <cellStyle name="Normal 2 9 4" xfId="878" xr:uid="{00000000-0005-0000-0000-00006F030000}"/>
    <cellStyle name="Normal 2 9 4 2" xfId="879" xr:uid="{00000000-0005-0000-0000-000070030000}"/>
    <cellStyle name="Normal 2 9 4 3" xfId="880" xr:uid="{00000000-0005-0000-0000-000071030000}"/>
    <cellStyle name="Normal 2 9 5" xfId="881" xr:uid="{00000000-0005-0000-0000-000072030000}"/>
    <cellStyle name="Normal 2 9 5 2" xfId="882" xr:uid="{00000000-0005-0000-0000-000073030000}"/>
    <cellStyle name="Normal 2 9 5 3" xfId="883" xr:uid="{00000000-0005-0000-0000-000074030000}"/>
    <cellStyle name="Normal 2 9 6" xfId="884" xr:uid="{00000000-0005-0000-0000-000075030000}"/>
    <cellStyle name="Normal 2 9 7" xfId="885" xr:uid="{00000000-0005-0000-0000-000076030000}"/>
    <cellStyle name="Normal 2_Data" xfId="886" xr:uid="{00000000-0005-0000-0000-000077030000}"/>
    <cellStyle name="Normal 20" xfId="1194" xr:uid="{00000000-0005-0000-0000-000078030000}"/>
    <cellStyle name="Normal 20 2" xfId="1432" xr:uid="{A28295D6-BE86-4368-924A-BEB1D0AD0F04}"/>
    <cellStyle name="Normal 20 3" xfId="1830" xr:uid="{F40DEBCE-5C99-444F-B57B-258ACE702411}"/>
    <cellStyle name="Normal 20 4" xfId="1429" xr:uid="{9779CC8F-FC60-4CAA-8426-37E6DD4D6643}"/>
    <cellStyle name="Normal 21" xfId="1196" xr:uid="{C43A1083-C019-4C75-AF02-F2B101D68867}"/>
    <cellStyle name="Normal 21 2" xfId="1430" xr:uid="{2708D9D3-9F42-442D-8484-BBFF3C7DA729}"/>
    <cellStyle name="Normal 21 3" xfId="3272" xr:uid="{29659866-BBB8-4AD9-838B-FA6E2E1E0398}"/>
    <cellStyle name="Normal 22" xfId="1831" xr:uid="{18549DE1-94BC-428E-B941-C7C41A9C5727}"/>
    <cellStyle name="Normal 23" xfId="1834" xr:uid="{9971F042-D49F-44C6-A3EA-A9A613592425}"/>
    <cellStyle name="Normal 24" xfId="1835" xr:uid="{659451C0-D898-4789-9DC7-0EBEB09B7C70}"/>
    <cellStyle name="Normal 25" xfId="1836" xr:uid="{D5EF909C-12DD-4C0F-A69F-EC31A7AD3D11}"/>
    <cellStyle name="Normal 26" xfId="1837" xr:uid="{100DA317-21A7-4B6D-BA7D-7B50BB2E6336}"/>
    <cellStyle name="Normal 27" xfId="1838" xr:uid="{2EDFA233-40A2-420F-BF8A-3ECED000C59A}"/>
    <cellStyle name="Normal 28" xfId="1839" xr:uid="{AD2BFA84-1974-43E8-9C7B-E6349533B961}"/>
    <cellStyle name="Normal 29" xfId="1840" xr:uid="{E1D668AB-9DB8-4A77-A1C8-131A79B65B21}"/>
    <cellStyle name="Normal 3" xfId="3" xr:uid="{00000000-0005-0000-0000-000079030000}"/>
    <cellStyle name="Normal 3 2" xfId="887" xr:uid="{00000000-0005-0000-0000-00007A030000}"/>
    <cellStyle name="Normal 3 2 2" xfId="888" xr:uid="{00000000-0005-0000-0000-00007B030000}"/>
    <cellStyle name="Normal 3 2 2 2" xfId="889" xr:uid="{00000000-0005-0000-0000-00007C030000}"/>
    <cellStyle name="Normal 3 2 3" xfId="890" xr:uid="{00000000-0005-0000-0000-00007D030000}"/>
    <cellStyle name="Normal 3 2 3 2" xfId="891" xr:uid="{00000000-0005-0000-0000-00007E030000}"/>
    <cellStyle name="Normal 3 2 4" xfId="892" xr:uid="{00000000-0005-0000-0000-00007F030000}"/>
    <cellStyle name="Normal 3 2 4 2" xfId="893" xr:uid="{00000000-0005-0000-0000-000080030000}"/>
    <cellStyle name="Normal 3 2 5" xfId="894" xr:uid="{00000000-0005-0000-0000-000081030000}"/>
    <cellStyle name="Normal 3 2 5 2" xfId="895" xr:uid="{00000000-0005-0000-0000-000082030000}"/>
    <cellStyle name="Normal 3 2 6" xfId="896" xr:uid="{00000000-0005-0000-0000-000083030000}"/>
    <cellStyle name="Normal 3 2 6 2" xfId="897" xr:uid="{00000000-0005-0000-0000-000084030000}"/>
    <cellStyle name="Normal 3 2 7" xfId="898" xr:uid="{00000000-0005-0000-0000-000085030000}"/>
    <cellStyle name="Normal 3 2 7 2" xfId="899" xr:uid="{00000000-0005-0000-0000-000086030000}"/>
    <cellStyle name="Normal 3 2 8" xfId="900" xr:uid="{00000000-0005-0000-0000-000087030000}"/>
    <cellStyle name="Normal 3 2 8 2" xfId="901" xr:uid="{00000000-0005-0000-0000-000088030000}"/>
    <cellStyle name="Normal 3 3" xfId="902" xr:uid="{00000000-0005-0000-0000-000089030000}"/>
    <cellStyle name="Normal 3 3 10" xfId="903" xr:uid="{00000000-0005-0000-0000-00008A030000}"/>
    <cellStyle name="Normal 3 3 10 2" xfId="904" xr:uid="{00000000-0005-0000-0000-00008B030000}"/>
    <cellStyle name="Normal 3 3 10 3" xfId="905" xr:uid="{00000000-0005-0000-0000-00008C030000}"/>
    <cellStyle name="Normal 3 3 11" xfId="906" xr:uid="{00000000-0005-0000-0000-00008D030000}"/>
    <cellStyle name="Normal 3 3 11 2" xfId="907" xr:uid="{00000000-0005-0000-0000-00008E030000}"/>
    <cellStyle name="Normal 3 3 11 3" xfId="908" xr:uid="{00000000-0005-0000-0000-00008F030000}"/>
    <cellStyle name="Normal 3 3 12" xfId="909" xr:uid="{00000000-0005-0000-0000-000090030000}"/>
    <cellStyle name="Normal 3 3 13" xfId="910" xr:uid="{00000000-0005-0000-0000-000091030000}"/>
    <cellStyle name="Normal 3 3 2" xfId="911" xr:uid="{00000000-0005-0000-0000-000092030000}"/>
    <cellStyle name="Normal 3 3 2 2" xfId="912" xr:uid="{00000000-0005-0000-0000-000093030000}"/>
    <cellStyle name="Normal 3 3 2 2 2" xfId="913" xr:uid="{00000000-0005-0000-0000-000094030000}"/>
    <cellStyle name="Normal 3 3 2 2 2 2" xfId="914" xr:uid="{00000000-0005-0000-0000-000095030000}"/>
    <cellStyle name="Normal 3 3 2 2 2 3" xfId="915" xr:uid="{00000000-0005-0000-0000-000096030000}"/>
    <cellStyle name="Normal 3 3 2 2 3" xfId="916" xr:uid="{00000000-0005-0000-0000-000097030000}"/>
    <cellStyle name="Normal 3 3 2 2 3 2" xfId="917" xr:uid="{00000000-0005-0000-0000-000098030000}"/>
    <cellStyle name="Normal 3 3 2 2 3 3" xfId="918" xr:uid="{00000000-0005-0000-0000-000099030000}"/>
    <cellStyle name="Normal 3 3 2 2 4" xfId="919" xr:uid="{00000000-0005-0000-0000-00009A030000}"/>
    <cellStyle name="Normal 3 3 2 2 4 2" xfId="920" xr:uid="{00000000-0005-0000-0000-00009B030000}"/>
    <cellStyle name="Normal 3 3 2 2 4 3" xfId="921" xr:uid="{00000000-0005-0000-0000-00009C030000}"/>
    <cellStyle name="Normal 3 3 2 2 5" xfId="922" xr:uid="{00000000-0005-0000-0000-00009D030000}"/>
    <cellStyle name="Normal 3 3 2 2 6" xfId="923" xr:uid="{00000000-0005-0000-0000-00009E030000}"/>
    <cellStyle name="Normal 3 3 2 3" xfId="924" xr:uid="{00000000-0005-0000-0000-00009F030000}"/>
    <cellStyle name="Normal 3 3 2 3 2" xfId="925" xr:uid="{00000000-0005-0000-0000-0000A0030000}"/>
    <cellStyle name="Normal 3 3 2 3 3" xfId="926" xr:uid="{00000000-0005-0000-0000-0000A1030000}"/>
    <cellStyle name="Normal 3 3 2 4" xfId="927" xr:uid="{00000000-0005-0000-0000-0000A2030000}"/>
    <cellStyle name="Normal 3 3 2 4 2" xfId="928" xr:uid="{00000000-0005-0000-0000-0000A3030000}"/>
    <cellStyle name="Normal 3 3 2 4 3" xfId="929" xr:uid="{00000000-0005-0000-0000-0000A4030000}"/>
    <cellStyle name="Normal 3 3 2 5" xfId="930" xr:uid="{00000000-0005-0000-0000-0000A5030000}"/>
    <cellStyle name="Normal 3 3 2 5 2" xfId="931" xr:uid="{00000000-0005-0000-0000-0000A6030000}"/>
    <cellStyle name="Normal 3 3 2 5 3" xfId="932" xr:uid="{00000000-0005-0000-0000-0000A7030000}"/>
    <cellStyle name="Normal 3 3 2 6" xfId="933" xr:uid="{00000000-0005-0000-0000-0000A8030000}"/>
    <cellStyle name="Normal 3 3 2 7" xfId="934" xr:uid="{00000000-0005-0000-0000-0000A9030000}"/>
    <cellStyle name="Normal 3 3 2 8" xfId="935" xr:uid="{00000000-0005-0000-0000-0000AA030000}"/>
    <cellStyle name="Normal 3 3 3" xfId="936" xr:uid="{00000000-0005-0000-0000-0000AB030000}"/>
    <cellStyle name="Normal 3 3 3 2" xfId="937" xr:uid="{00000000-0005-0000-0000-0000AC030000}"/>
    <cellStyle name="Normal 3 3 3 3" xfId="938" xr:uid="{00000000-0005-0000-0000-0000AD030000}"/>
    <cellStyle name="Normal 3 3 3 3 2" xfId="939" xr:uid="{00000000-0005-0000-0000-0000AE030000}"/>
    <cellStyle name="Normal 3 3 3 3 3" xfId="940" xr:uid="{00000000-0005-0000-0000-0000AF030000}"/>
    <cellStyle name="Normal 3 3 3 4" xfId="941" xr:uid="{00000000-0005-0000-0000-0000B0030000}"/>
    <cellStyle name="Normal 3 3 3 5" xfId="942" xr:uid="{00000000-0005-0000-0000-0000B1030000}"/>
    <cellStyle name="Normal 3 3 4" xfId="943" xr:uid="{00000000-0005-0000-0000-0000B2030000}"/>
    <cellStyle name="Normal 3 3 4 2" xfId="944" xr:uid="{00000000-0005-0000-0000-0000B3030000}"/>
    <cellStyle name="Normal 3 3 4 2 2" xfId="945" xr:uid="{00000000-0005-0000-0000-0000B4030000}"/>
    <cellStyle name="Normal 3 3 4 2 3" xfId="946" xr:uid="{00000000-0005-0000-0000-0000B5030000}"/>
    <cellStyle name="Normal 3 3 4 3" xfId="947" xr:uid="{00000000-0005-0000-0000-0000B6030000}"/>
    <cellStyle name="Normal 3 3 4 4" xfId="948" xr:uid="{00000000-0005-0000-0000-0000B7030000}"/>
    <cellStyle name="Normal 3 3 5" xfId="949" xr:uid="{00000000-0005-0000-0000-0000B8030000}"/>
    <cellStyle name="Normal 3 3 5 2" xfId="950" xr:uid="{00000000-0005-0000-0000-0000B9030000}"/>
    <cellStyle name="Normal 3 3 5 3" xfId="951" xr:uid="{00000000-0005-0000-0000-0000BA030000}"/>
    <cellStyle name="Normal 3 3 6" xfId="952" xr:uid="{00000000-0005-0000-0000-0000BB030000}"/>
    <cellStyle name="Normal 3 3 6 2" xfId="953" xr:uid="{00000000-0005-0000-0000-0000BC030000}"/>
    <cellStyle name="Normal 3 3 6 3" xfId="954" xr:uid="{00000000-0005-0000-0000-0000BD030000}"/>
    <cellStyle name="Normal 3 3 7" xfId="955" xr:uid="{00000000-0005-0000-0000-0000BE030000}"/>
    <cellStyle name="Normal 3 3 7 2" xfId="956" xr:uid="{00000000-0005-0000-0000-0000BF030000}"/>
    <cellStyle name="Normal 3 3 7 3" xfId="957" xr:uid="{00000000-0005-0000-0000-0000C0030000}"/>
    <cellStyle name="Normal 3 3 8" xfId="958" xr:uid="{00000000-0005-0000-0000-0000C1030000}"/>
    <cellStyle name="Normal 3 3 8 2" xfId="959" xr:uid="{00000000-0005-0000-0000-0000C2030000}"/>
    <cellStyle name="Normal 3 3 8 3" xfId="960" xr:uid="{00000000-0005-0000-0000-0000C3030000}"/>
    <cellStyle name="Normal 3 3 9" xfId="961" xr:uid="{00000000-0005-0000-0000-0000C4030000}"/>
    <cellStyle name="Normal 3 3 9 2" xfId="962" xr:uid="{00000000-0005-0000-0000-0000C5030000}"/>
    <cellStyle name="Normal 3 3 9 3" xfId="963" xr:uid="{00000000-0005-0000-0000-0000C6030000}"/>
    <cellStyle name="Normal 3 4" xfId="964" xr:uid="{00000000-0005-0000-0000-0000C7030000}"/>
    <cellStyle name="Normal 3 4 2" xfId="965" xr:uid="{00000000-0005-0000-0000-0000C8030000}"/>
    <cellStyle name="Normal 3 4 2 2" xfId="966" xr:uid="{00000000-0005-0000-0000-0000C9030000}"/>
    <cellStyle name="Normal 3 4 2 2 2" xfId="967" xr:uid="{00000000-0005-0000-0000-0000CA030000}"/>
    <cellStyle name="Normal 3 4 2 2 3" xfId="968" xr:uid="{00000000-0005-0000-0000-0000CB030000}"/>
    <cellStyle name="Normal 3 4 2 3" xfId="969" xr:uid="{00000000-0005-0000-0000-0000CC030000}"/>
    <cellStyle name="Normal 3 4 2 4" xfId="970" xr:uid="{00000000-0005-0000-0000-0000CD030000}"/>
    <cellStyle name="Normal 3 4 3" xfId="971" xr:uid="{00000000-0005-0000-0000-0000CE030000}"/>
    <cellStyle name="Normal 3 4 3 2" xfId="972" xr:uid="{00000000-0005-0000-0000-0000CF030000}"/>
    <cellStyle name="Normal 3 4 3 3" xfId="973" xr:uid="{00000000-0005-0000-0000-0000D0030000}"/>
    <cellStyle name="Normal 3 4 4" xfId="974" xr:uid="{00000000-0005-0000-0000-0000D1030000}"/>
    <cellStyle name="Normal 3 4 5" xfId="975" xr:uid="{00000000-0005-0000-0000-0000D2030000}"/>
    <cellStyle name="Normal 3 5" xfId="976" xr:uid="{00000000-0005-0000-0000-0000D3030000}"/>
    <cellStyle name="Normal 3 5 2" xfId="977" xr:uid="{00000000-0005-0000-0000-0000D4030000}"/>
    <cellStyle name="Normal 3 5 3" xfId="978" xr:uid="{00000000-0005-0000-0000-0000D5030000}"/>
    <cellStyle name="Normal 3 5 4" xfId="979" xr:uid="{00000000-0005-0000-0000-0000D6030000}"/>
    <cellStyle name="Normal 3 6" xfId="980" xr:uid="{00000000-0005-0000-0000-0000D7030000}"/>
    <cellStyle name="Normal 3 6 2" xfId="981" xr:uid="{00000000-0005-0000-0000-0000D8030000}"/>
    <cellStyle name="Normal 3 6 3" xfId="982" xr:uid="{00000000-0005-0000-0000-0000D9030000}"/>
    <cellStyle name="Normal 3 7" xfId="983" xr:uid="{00000000-0005-0000-0000-0000DA030000}"/>
    <cellStyle name="Normal 3 7 2" xfId="984" xr:uid="{00000000-0005-0000-0000-0000DB030000}"/>
    <cellStyle name="Normal 3_Pivot Tables" xfId="985" xr:uid="{00000000-0005-0000-0000-0000DC030000}"/>
    <cellStyle name="Normal 30" xfId="1841" xr:uid="{76B69D77-BBBC-46D7-B90F-A7C617BA7A32}"/>
    <cellStyle name="Normal 31" xfId="1842" xr:uid="{AB9464FF-BAF0-475B-B9BF-EB26CAC2D508}"/>
    <cellStyle name="Normal 32" xfId="1843" xr:uid="{4088017C-496D-4DD7-8A03-957F9F4F6BE9}"/>
    <cellStyle name="Normal 33" xfId="1844" xr:uid="{49AA3DF8-826B-43BE-B2ED-EE536329E282}"/>
    <cellStyle name="Normal 34" xfId="1845" xr:uid="{BE66DD91-FDD8-48FF-A51A-CC06C9705ACB}"/>
    <cellStyle name="Normal 35" xfId="1846" xr:uid="{153C8489-A7E8-4377-91D5-7B5C46F9AAB6}"/>
    <cellStyle name="Normal 36" xfId="1847" xr:uid="{A4A64D5A-F300-4039-B2E2-9AF80C4AC744}"/>
    <cellStyle name="Normal 37" xfId="1848" xr:uid="{A58D89E9-A4F7-4361-AFE4-54FC3DD81509}"/>
    <cellStyle name="Normal 38" xfId="1849" xr:uid="{D887400D-47D6-4E1E-934D-A8E864A30939}"/>
    <cellStyle name="Normal 39" xfId="1850" xr:uid="{C0B16E66-30A3-4CE2-8015-555E4C249EC2}"/>
    <cellStyle name="Normal 4" xfId="986" xr:uid="{00000000-0005-0000-0000-0000DD030000}"/>
    <cellStyle name="Normal 4 2" xfId="987" xr:uid="{00000000-0005-0000-0000-0000DE030000}"/>
    <cellStyle name="Normal 4 2 2" xfId="988" xr:uid="{00000000-0005-0000-0000-0000DF030000}"/>
    <cellStyle name="Normal 4 2 2 2" xfId="989" xr:uid="{00000000-0005-0000-0000-0000E0030000}"/>
    <cellStyle name="Normal 4 2 2 2 2" xfId="990" xr:uid="{00000000-0005-0000-0000-0000E1030000}"/>
    <cellStyle name="Normal 4 2 2 2 2 2" xfId="991" xr:uid="{00000000-0005-0000-0000-0000E2030000}"/>
    <cellStyle name="Normal 4 2 2 2 2 3" xfId="992" xr:uid="{00000000-0005-0000-0000-0000E3030000}"/>
    <cellStyle name="Normal 4 2 2 2 3" xfId="993" xr:uid="{00000000-0005-0000-0000-0000E4030000}"/>
    <cellStyle name="Normal 4 2 2 2 4" xfId="994" xr:uid="{00000000-0005-0000-0000-0000E5030000}"/>
    <cellStyle name="Normal 4 2 2 3" xfId="995" xr:uid="{00000000-0005-0000-0000-0000E6030000}"/>
    <cellStyle name="Normal 4 2 2 3 2" xfId="996" xr:uid="{00000000-0005-0000-0000-0000E7030000}"/>
    <cellStyle name="Normal 4 2 2 3 3" xfId="997" xr:uid="{00000000-0005-0000-0000-0000E8030000}"/>
    <cellStyle name="Normal 4 2 2 4" xfId="998" xr:uid="{00000000-0005-0000-0000-0000E9030000}"/>
    <cellStyle name="Normal 4 2 2 5" xfId="999" xr:uid="{00000000-0005-0000-0000-0000EA030000}"/>
    <cellStyle name="Normal 4 2 3" xfId="1000" xr:uid="{00000000-0005-0000-0000-0000EB030000}"/>
    <cellStyle name="Normal 4 2 3 2" xfId="1001" xr:uid="{00000000-0005-0000-0000-0000EC030000}"/>
    <cellStyle name="Normal 4 2 3 3" xfId="1002" xr:uid="{00000000-0005-0000-0000-0000ED030000}"/>
    <cellStyle name="Normal 4 2 4" xfId="1003" xr:uid="{00000000-0005-0000-0000-0000EE030000}"/>
    <cellStyle name="Normal 4 2 4 2" xfId="1004" xr:uid="{00000000-0005-0000-0000-0000EF030000}"/>
    <cellStyle name="Normal 4 2 4 3" xfId="1005" xr:uid="{00000000-0005-0000-0000-0000F0030000}"/>
    <cellStyle name="Normal 4 2 5" xfId="1006" xr:uid="{00000000-0005-0000-0000-0000F1030000}"/>
    <cellStyle name="Normal 4 2 5 2" xfId="1007" xr:uid="{00000000-0005-0000-0000-0000F2030000}"/>
    <cellStyle name="Normal 4 3" xfId="1008" xr:uid="{00000000-0005-0000-0000-0000F3030000}"/>
    <cellStyle name="Normal 4 3 2" xfId="1009" xr:uid="{00000000-0005-0000-0000-0000F4030000}"/>
    <cellStyle name="Normal 4 4" xfId="1010" xr:uid="{00000000-0005-0000-0000-0000F5030000}"/>
    <cellStyle name="Normal 4 4 2" xfId="1011" xr:uid="{00000000-0005-0000-0000-0000F6030000}"/>
    <cellStyle name="Normal 4 5" xfId="1012" xr:uid="{00000000-0005-0000-0000-0000F7030000}"/>
    <cellStyle name="Normal 4 5 2" xfId="1013" xr:uid="{00000000-0005-0000-0000-0000F8030000}"/>
    <cellStyle name="Normal 4 6" xfId="1014" xr:uid="{00000000-0005-0000-0000-0000F9030000}"/>
    <cellStyle name="Normal 4 6 2" xfId="1015" xr:uid="{00000000-0005-0000-0000-0000FA030000}"/>
    <cellStyle name="Normal 4 7" xfId="1016" xr:uid="{00000000-0005-0000-0000-0000FB030000}"/>
    <cellStyle name="Normal 4 7 2" xfId="1017" xr:uid="{00000000-0005-0000-0000-0000FC030000}"/>
    <cellStyle name="Normal 40" xfId="1851" xr:uid="{634072CA-E8AD-41CD-841F-8635E7504479}"/>
    <cellStyle name="Normal 41" xfId="1852" xr:uid="{7BD01CA1-051F-41EB-B337-5AC2480250D9}"/>
    <cellStyle name="Normal 42" xfId="1853" xr:uid="{B7761E23-E1FF-428B-91BD-89936139ABC8}"/>
    <cellStyle name="Normal 43" xfId="1854" xr:uid="{6D0505ED-68B7-4F0E-8FAF-976E4AE9B782}"/>
    <cellStyle name="Normal 44" xfId="1855" xr:uid="{650C6698-A04D-4C20-9914-40FB5145B3C1}"/>
    <cellStyle name="Normal 45" xfId="1856" xr:uid="{8B08A7B6-109D-4FC5-8186-DA084A82F1BA}"/>
    <cellStyle name="Normal 46" xfId="1857" xr:uid="{7FFA20D9-5B83-41AF-B82D-90A24F38C8D8}"/>
    <cellStyle name="Normal 47" xfId="1858" xr:uid="{75027E67-5CDC-4CEC-8AE8-B8DEA3FD6D09}"/>
    <cellStyle name="Normal 48" xfId="1859" xr:uid="{A58F265F-6A3F-4866-B954-9F1C2C104466}"/>
    <cellStyle name="Normal 49" xfId="1860" xr:uid="{A22A10EE-B586-41CF-A677-48ED0815E416}"/>
    <cellStyle name="Normal 5" xfId="1018" xr:uid="{00000000-0005-0000-0000-0000FD030000}"/>
    <cellStyle name="Normal 5 2" xfId="1019" xr:uid="{00000000-0005-0000-0000-0000FE030000}"/>
    <cellStyle name="Normal 5 2 2" xfId="1020" xr:uid="{00000000-0005-0000-0000-0000FF030000}"/>
    <cellStyle name="Normal 5 2 3" xfId="1021" xr:uid="{00000000-0005-0000-0000-000000040000}"/>
    <cellStyle name="Normal 5 2 3 2" xfId="1022" xr:uid="{00000000-0005-0000-0000-000001040000}"/>
    <cellStyle name="Normal 5 3" xfId="1023" xr:uid="{00000000-0005-0000-0000-000002040000}"/>
    <cellStyle name="Normal 5 3 2" xfId="1024" xr:uid="{00000000-0005-0000-0000-000003040000}"/>
    <cellStyle name="Normal 5 3 2 2" xfId="1025" xr:uid="{00000000-0005-0000-0000-000004040000}"/>
    <cellStyle name="Normal 5 3 2 2 2" xfId="1026" xr:uid="{00000000-0005-0000-0000-000005040000}"/>
    <cellStyle name="Normal 5 3 2 2 3" xfId="1027" xr:uid="{00000000-0005-0000-0000-000006040000}"/>
    <cellStyle name="Normal 5 3 2 3" xfId="1028" xr:uid="{00000000-0005-0000-0000-000007040000}"/>
    <cellStyle name="Normal 5 3 2 4" xfId="1029" xr:uid="{00000000-0005-0000-0000-000008040000}"/>
    <cellStyle name="Normal 5 3 3" xfId="1030" xr:uid="{00000000-0005-0000-0000-000009040000}"/>
    <cellStyle name="Normal 5 3 3 2" xfId="1031" xr:uid="{00000000-0005-0000-0000-00000A040000}"/>
    <cellStyle name="Normal 5 3 3 3" xfId="1032" xr:uid="{00000000-0005-0000-0000-00000B040000}"/>
    <cellStyle name="Normal 5 3 4" xfId="1033" xr:uid="{00000000-0005-0000-0000-00000C040000}"/>
    <cellStyle name="Normal 5 3 5" xfId="1034" xr:uid="{00000000-0005-0000-0000-00000D040000}"/>
    <cellStyle name="Normal 5 4" xfId="1035" xr:uid="{00000000-0005-0000-0000-00000E040000}"/>
    <cellStyle name="Normal 5 4 2" xfId="1036" xr:uid="{00000000-0005-0000-0000-00000F040000}"/>
    <cellStyle name="Normal 5 4 3" xfId="1037" xr:uid="{00000000-0005-0000-0000-000010040000}"/>
    <cellStyle name="Normal 5 5" xfId="1038" xr:uid="{00000000-0005-0000-0000-000011040000}"/>
    <cellStyle name="Normal 5 5 2" xfId="1039" xr:uid="{00000000-0005-0000-0000-000012040000}"/>
    <cellStyle name="Normal 5 5 3" xfId="1040" xr:uid="{00000000-0005-0000-0000-000013040000}"/>
    <cellStyle name="Normal 5 6" xfId="1041" xr:uid="{00000000-0005-0000-0000-000014040000}"/>
    <cellStyle name="Normal 5 6 2" xfId="1042" xr:uid="{00000000-0005-0000-0000-000015040000}"/>
    <cellStyle name="Normal 5 7" xfId="1043" xr:uid="{00000000-0005-0000-0000-000016040000}"/>
    <cellStyle name="Normal 5 7 2" xfId="1044" xr:uid="{00000000-0005-0000-0000-000017040000}"/>
    <cellStyle name="Normal 50" xfId="1861" xr:uid="{21490232-8988-4D89-A69F-A27DE26C2733}"/>
    <cellStyle name="Normal 51" xfId="1862" xr:uid="{132D6A39-E599-4A5D-9B4F-C46CB6066502}"/>
    <cellStyle name="Normal 52" xfId="1863" xr:uid="{9EE23D07-EC85-453C-9FDB-725D679FC694}"/>
    <cellStyle name="Normal 53" xfId="1864" xr:uid="{355F2B03-1962-4514-8C96-E9FC9CF4A580}"/>
    <cellStyle name="Normal 54" xfId="2471" xr:uid="{F1E1C578-3928-491E-B001-FCBE2FB3FF88}"/>
    <cellStyle name="Normal 55" xfId="3069" xr:uid="{B5620406-0CDF-4D69-88D7-B5813CC8EAB4}"/>
    <cellStyle name="Normal 56" xfId="3070" xr:uid="{E24D4059-83D3-486C-9CFE-A6270F6C0895}"/>
    <cellStyle name="Normal 57" xfId="3071" xr:uid="{E6D98FE3-56DC-4D64-BFEE-5BCE6FB9FD8C}"/>
    <cellStyle name="Normal 58" xfId="3072" xr:uid="{73FBC4F0-79F9-4988-A66A-9251FDB283E2}"/>
    <cellStyle name="Normal 6" xfId="1045" xr:uid="{00000000-0005-0000-0000-000018040000}"/>
    <cellStyle name="Normal 6 2" xfId="1046" xr:uid="{00000000-0005-0000-0000-000019040000}"/>
    <cellStyle name="Normal 7" xfId="1047" xr:uid="{00000000-0005-0000-0000-00001A040000}"/>
    <cellStyle name="Normal 7 2" xfId="1048" xr:uid="{00000000-0005-0000-0000-00001B040000}"/>
    <cellStyle name="Normal 7 2 2" xfId="1049" xr:uid="{00000000-0005-0000-0000-00001C040000}"/>
    <cellStyle name="Normal 7 2 2 2" xfId="1050" xr:uid="{00000000-0005-0000-0000-00001D040000}"/>
    <cellStyle name="Normal 7 2 2 3" xfId="1051" xr:uid="{00000000-0005-0000-0000-00001E040000}"/>
    <cellStyle name="Normal 7 2 2 3 2" xfId="1052" xr:uid="{00000000-0005-0000-0000-00001F040000}"/>
    <cellStyle name="Normal 7 2 2 3 3" xfId="1053" xr:uid="{00000000-0005-0000-0000-000020040000}"/>
    <cellStyle name="Normal 7 2 2 4" xfId="1054" xr:uid="{00000000-0005-0000-0000-000021040000}"/>
    <cellStyle name="Normal 7 2 2 5" xfId="1055" xr:uid="{00000000-0005-0000-0000-000022040000}"/>
    <cellStyle name="Normal 7 2 3" xfId="1056" xr:uid="{00000000-0005-0000-0000-000023040000}"/>
    <cellStyle name="Normal 7 2 4" xfId="1057" xr:uid="{00000000-0005-0000-0000-000024040000}"/>
    <cellStyle name="Normal 7 2 4 2" xfId="1058" xr:uid="{00000000-0005-0000-0000-000025040000}"/>
    <cellStyle name="Normal 7 2 4 3" xfId="1059" xr:uid="{00000000-0005-0000-0000-000026040000}"/>
    <cellStyle name="Normal 7 2 5" xfId="1060" xr:uid="{00000000-0005-0000-0000-000027040000}"/>
    <cellStyle name="Normal 7 2 6" xfId="1061" xr:uid="{00000000-0005-0000-0000-000028040000}"/>
    <cellStyle name="Normal 7 3" xfId="1062" xr:uid="{00000000-0005-0000-0000-000029040000}"/>
    <cellStyle name="Normal 7 3 2" xfId="1063" xr:uid="{00000000-0005-0000-0000-00002A040000}"/>
    <cellStyle name="Normal 7 3 3" xfId="1064" xr:uid="{00000000-0005-0000-0000-00002B040000}"/>
    <cellStyle name="Normal 7 3 3 2" xfId="1065" xr:uid="{00000000-0005-0000-0000-00002C040000}"/>
    <cellStyle name="Normal 7 3 3 3" xfId="1066" xr:uid="{00000000-0005-0000-0000-00002D040000}"/>
    <cellStyle name="Normal 7 3 4" xfId="1067" xr:uid="{00000000-0005-0000-0000-00002E040000}"/>
    <cellStyle name="Normal 7 3 5" xfId="1068" xr:uid="{00000000-0005-0000-0000-00002F040000}"/>
    <cellStyle name="Normal 7 4" xfId="1069" xr:uid="{00000000-0005-0000-0000-000030040000}"/>
    <cellStyle name="Normal 7 5" xfId="1070" xr:uid="{00000000-0005-0000-0000-000031040000}"/>
    <cellStyle name="Normal 7 5 2" xfId="1071" xr:uid="{00000000-0005-0000-0000-000032040000}"/>
    <cellStyle name="Normal 7 5 3" xfId="1072" xr:uid="{00000000-0005-0000-0000-000033040000}"/>
    <cellStyle name="Normal 7 6" xfId="1073" xr:uid="{00000000-0005-0000-0000-000034040000}"/>
    <cellStyle name="Normal 7 6 2" xfId="1074" xr:uid="{00000000-0005-0000-0000-000035040000}"/>
    <cellStyle name="Normal 7 6 3" xfId="1075" xr:uid="{00000000-0005-0000-0000-000036040000}"/>
    <cellStyle name="Normal 7 7" xfId="1076" xr:uid="{00000000-0005-0000-0000-000037040000}"/>
    <cellStyle name="Normal 7 8" xfId="1077" xr:uid="{00000000-0005-0000-0000-000038040000}"/>
    <cellStyle name="Normal 8" xfId="1078" xr:uid="{00000000-0005-0000-0000-000039040000}"/>
    <cellStyle name="Normal 8 2" xfId="1079" xr:uid="{00000000-0005-0000-0000-00003A040000}"/>
    <cellStyle name="Normal 8 2 2" xfId="1080" xr:uid="{00000000-0005-0000-0000-00003B040000}"/>
    <cellStyle name="Normal 8 2 2 2" xfId="1081" xr:uid="{00000000-0005-0000-0000-00003C040000}"/>
    <cellStyle name="Normal 8 2 2 2 2" xfId="1082" xr:uid="{00000000-0005-0000-0000-00003D040000}"/>
    <cellStyle name="Normal 8 2 2 2 3" xfId="1083" xr:uid="{00000000-0005-0000-0000-00003E040000}"/>
    <cellStyle name="Normal 8 2 2 3" xfId="1084" xr:uid="{00000000-0005-0000-0000-00003F040000}"/>
    <cellStyle name="Normal 8 2 2 4" xfId="1085" xr:uid="{00000000-0005-0000-0000-000040040000}"/>
    <cellStyle name="Normal 8 2 3" xfId="1086" xr:uid="{00000000-0005-0000-0000-000041040000}"/>
    <cellStyle name="Normal 8 2 4" xfId="1087" xr:uid="{00000000-0005-0000-0000-000042040000}"/>
    <cellStyle name="Normal 8 2 4 2" xfId="1088" xr:uid="{00000000-0005-0000-0000-000043040000}"/>
    <cellStyle name="Normal 8 2 4 3" xfId="1089" xr:uid="{00000000-0005-0000-0000-000044040000}"/>
    <cellStyle name="Normal 8 2 5" xfId="1090" xr:uid="{00000000-0005-0000-0000-000045040000}"/>
    <cellStyle name="Normal 8 2 6" xfId="1091" xr:uid="{00000000-0005-0000-0000-000046040000}"/>
    <cellStyle name="Normal 8 3" xfId="1092" xr:uid="{00000000-0005-0000-0000-000047040000}"/>
    <cellStyle name="Normal 8 3 2" xfId="1093" xr:uid="{00000000-0005-0000-0000-000048040000}"/>
    <cellStyle name="Normal 8 3 2 2" xfId="1094" xr:uid="{00000000-0005-0000-0000-000049040000}"/>
    <cellStyle name="Normal 8 3 2 3" xfId="1095" xr:uid="{00000000-0005-0000-0000-00004A040000}"/>
    <cellStyle name="Normal 8 3 3" xfId="1096" xr:uid="{00000000-0005-0000-0000-00004B040000}"/>
    <cellStyle name="Normal 8 3 4" xfId="1097" xr:uid="{00000000-0005-0000-0000-00004C040000}"/>
    <cellStyle name="Normal 8 4" xfId="1098" xr:uid="{00000000-0005-0000-0000-00004D040000}"/>
    <cellStyle name="Normal 8 5" xfId="1099" xr:uid="{00000000-0005-0000-0000-00004E040000}"/>
    <cellStyle name="Normal 8 5 2" xfId="1100" xr:uid="{00000000-0005-0000-0000-00004F040000}"/>
    <cellStyle name="Normal 8 5 3" xfId="1101" xr:uid="{00000000-0005-0000-0000-000050040000}"/>
    <cellStyle name="Normal 8 6" xfId="1102" xr:uid="{00000000-0005-0000-0000-000051040000}"/>
    <cellStyle name="Normal 8 6 2" xfId="1103" xr:uid="{00000000-0005-0000-0000-000052040000}"/>
    <cellStyle name="Normal 8 6 3" xfId="1104" xr:uid="{00000000-0005-0000-0000-000053040000}"/>
    <cellStyle name="Normal 8 7" xfId="1105" xr:uid="{00000000-0005-0000-0000-000054040000}"/>
    <cellStyle name="Normal 8 8" xfId="1106" xr:uid="{00000000-0005-0000-0000-000055040000}"/>
    <cellStyle name="Normal 9" xfId="1107" xr:uid="{00000000-0005-0000-0000-000056040000}"/>
    <cellStyle name="Normal 9 2" xfId="1108" xr:uid="{00000000-0005-0000-0000-000057040000}"/>
    <cellStyle name="Normal 9 2 2" xfId="1109" xr:uid="{00000000-0005-0000-0000-000058040000}"/>
    <cellStyle name="Normal 9 2 2 2" xfId="1110" xr:uid="{00000000-0005-0000-0000-000059040000}"/>
    <cellStyle name="Normal 9 2 2 2 2" xfId="1111" xr:uid="{00000000-0005-0000-0000-00005A040000}"/>
    <cellStyle name="Normal 9 2 2 2 3" xfId="1112" xr:uid="{00000000-0005-0000-0000-00005B040000}"/>
    <cellStyle name="Normal 9 2 2 3" xfId="1113" xr:uid="{00000000-0005-0000-0000-00005C040000}"/>
    <cellStyle name="Normal 9 2 2 4" xfId="1114" xr:uid="{00000000-0005-0000-0000-00005D040000}"/>
    <cellStyle name="Normal 9 2 3" xfId="1115" xr:uid="{00000000-0005-0000-0000-00005E040000}"/>
    <cellStyle name="Normal 9 2 4" xfId="1116" xr:uid="{00000000-0005-0000-0000-00005F040000}"/>
    <cellStyle name="Normal 9 2 4 2" xfId="1117" xr:uid="{00000000-0005-0000-0000-000060040000}"/>
    <cellStyle name="Normal 9 2 4 3" xfId="1118" xr:uid="{00000000-0005-0000-0000-000061040000}"/>
    <cellStyle name="Normal 9 2 5" xfId="1119" xr:uid="{00000000-0005-0000-0000-000062040000}"/>
    <cellStyle name="Normal 9 2 6" xfId="1120" xr:uid="{00000000-0005-0000-0000-000063040000}"/>
    <cellStyle name="Normal 9 3" xfId="1121" xr:uid="{00000000-0005-0000-0000-000064040000}"/>
    <cellStyle name="Normal 9 3 2" xfId="1122" xr:uid="{00000000-0005-0000-0000-000065040000}"/>
    <cellStyle name="Normal 9 3 2 2" xfId="1123" xr:uid="{00000000-0005-0000-0000-000066040000}"/>
    <cellStyle name="Normal 9 3 2 3" xfId="1124" xr:uid="{00000000-0005-0000-0000-000067040000}"/>
    <cellStyle name="Normal 9 3 3" xfId="1125" xr:uid="{00000000-0005-0000-0000-000068040000}"/>
    <cellStyle name="Normal 9 3 4" xfId="1126" xr:uid="{00000000-0005-0000-0000-000069040000}"/>
    <cellStyle name="Normal 9 4" xfId="1127" xr:uid="{00000000-0005-0000-0000-00006A040000}"/>
    <cellStyle name="Normal 9 5" xfId="1128" xr:uid="{00000000-0005-0000-0000-00006B040000}"/>
    <cellStyle name="Normal 9 5 2" xfId="1129" xr:uid="{00000000-0005-0000-0000-00006C040000}"/>
    <cellStyle name="Normal 9 5 3" xfId="1130" xr:uid="{00000000-0005-0000-0000-00006D040000}"/>
    <cellStyle name="Normal 9 6" xfId="1131" xr:uid="{00000000-0005-0000-0000-00006E040000}"/>
    <cellStyle name="Normal 9 6 2" xfId="1132" xr:uid="{00000000-0005-0000-0000-00006F040000}"/>
    <cellStyle name="Normal 9 6 3" xfId="1133" xr:uid="{00000000-0005-0000-0000-000070040000}"/>
    <cellStyle name="Normal 9 7" xfId="1134" xr:uid="{00000000-0005-0000-0000-000071040000}"/>
    <cellStyle name="Normal 9 8" xfId="1135" xr:uid="{00000000-0005-0000-0000-000072040000}"/>
    <cellStyle name="Normal_SS&amp;MA DRAFT MONITORING FRAMEWORK" xfId="1197" xr:uid="{B348330B-3E05-4F6A-8E79-0220F1A3B1C4}"/>
    <cellStyle name="Note" xfId="1210" builtinId="10" customBuiltin="1"/>
    <cellStyle name="Note 2" xfId="1136" xr:uid="{00000000-0005-0000-0000-000074040000}"/>
    <cellStyle name="Note 2 2" xfId="1137" xr:uid="{00000000-0005-0000-0000-000075040000}"/>
    <cellStyle name="Note 2 2 2" xfId="1138" xr:uid="{00000000-0005-0000-0000-000076040000}"/>
    <cellStyle name="Note 2 2 2 2" xfId="1139" xr:uid="{00000000-0005-0000-0000-000077040000}"/>
    <cellStyle name="Note 2 3" xfId="1140" xr:uid="{00000000-0005-0000-0000-000078040000}"/>
    <cellStyle name="Note 2 3 2" xfId="1141" xr:uid="{00000000-0005-0000-0000-000079040000}"/>
    <cellStyle name="Note 2 4" xfId="1142" xr:uid="{00000000-0005-0000-0000-00007A040000}"/>
    <cellStyle name="Note 2 4 2" xfId="1143" xr:uid="{00000000-0005-0000-0000-00007B040000}"/>
    <cellStyle name="Note 2 5" xfId="1144" xr:uid="{00000000-0005-0000-0000-00007C040000}"/>
    <cellStyle name="Note 2 5 2" xfId="1145" xr:uid="{00000000-0005-0000-0000-00007D040000}"/>
    <cellStyle name="Note 2 6" xfId="1146" xr:uid="{00000000-0005-0000-0000-00007E040000}"/>
    <cellStyle name="Note 2 6 2" xfId="1147" xr:uid="{00000000-0005-0000-0000-00007F040000}"/>
    <cellStyle name="Note 2 7" xfId="1148" xr:uid="{00000000-0005-0000-0000-000080040000}"/>
    <cellStyle name="Note 2 7 2" xfId="1149" xr:uid="{00000000-0005-0000-0000-000081040000}"/>
    <cellStyle name="Note 2 8" xfId="1150" xr:uid="{00000000-0005-0000-0000-000082040000}"/>
    <cellStyle name="Note 2 8 2" xfId="1151" xr:uid="{00000000-0005-0000-0000-000083040000}"/>
    <cellStyle name="Output" xfId="1205" builtinId="21" customBuiltin="1"/>
    <cellStyle name="Output 2" xfId="1152" xr:uid="{00000000-0005-0000-0000-000084040000}"/>
    <cellStyle name="Percent" xfId="1195" builtinId="5"/>
    <cellStyle name="Percent 10" xfId="1153" xr:uid="{00000000-0005-0000-0000-000086040000}"/>
    <cellStyle name="Percent 10 2" xfId="1154" xr:uid="{00000000-0005-0000-0000-000087040000}"/>
    <cellStyle name="Percent 10 3" xfId="1155" xr:uid="{00000000-0005-0000-0000-000088040000}"/>
    <cellStyle name="Percent 11" xfId="1156" xr:uid="{00000000-0005-0000-0000-000089040000}"/>
    <cellStyle name="Percent 12" xfId="1157" xr:uid="{00000000-0005-0000-0000-00008A040000}"/>
    <cellStyle name="Percent 13" xfId="1431" xr:uid="{93CCBAF8-C5D6-4E27-95B9-779D62E8495C}"/>
    <cellStyle name="Percent 14" xfId="1829" xr:uid="{5C038A46-691C-45DB-B13D-05367477B61E}"/>
    <cellStyle name="Percent 2" xfId="1158" xr:uid="{00000000-0005-0000-0000-00008B040000}"/>
    <cellStyle name="Percent 2 2" xfId="1159" xr:uid="{00000000-0005-0000-0000-00008C040000}"/>
    <cellStyle name="Percent 2 3" xfId="1832" xr:uid="{237BD9D0-EF77-449A-990E-0D183BB2E468}"/>
    <cellStyle name="Percent 3" xfId="1160" xr:uid="{00000000-0005-0000-0000-00008D040000}"/>
    <cellStyle name="Percent 3 2" xfId="1161" xr:uid="{00000000-0005-0000-0000-00008E040000}"/>
    <cellStyle name="Percent 3 3" xfId="1162" xr:uid="{00000000-0005-0000-0000-00008F040000}"/>
    <cellStyle name="Percent 4" xfId="1163" xr:uid="{00000000-0005-0000-0000-000090040000}"/>
    <cellStyle name="Percent 4 2" xfId="1164" xr:uid="{00000000-0005-0000-0000-000091040000}"/>
    <cellStyle name="Percent 4 2 2" xfId="1165" xr:uid="{00000000-0005-0000-0000-000092040000}"/>
    <cellStyle name="Percent 4 2 3" xfId="1166" xr:uid="{00000000-0005-0000-0000-000093040000}"/>
    <cellStyle name="Percent 4 3" xfId="1167" xr:uid="{00000000-0005-0000-0000-000094040000}"/>
    <cellStyle name="Percent 4 4" xfId="1168" xr:uid="{00000000-0005-0000-0000-000095040000}"/>
    <cellStyle name="Percent 5" xfId="1169" xr:uid="{00000000-0005-0000-0000-000096040000}"/>
    <cellStyle name="Percent 5 2" xfId="1170" xr:uid="{00000000-0005-0000-0000-000097040000}"/>
    <cellStyle name="Percent 5 3" xfId="1171" xr:uid="{00000000-0005-0000-0000-000098040000}"/>
    <cellStyle name="Percent 6" xfId="1172" xr:uid="{00000000-0005-0000-0000-000099040000}"/>
    <cellStyle name="Percent 7" xfId="1173" xr:uid="{00000000-0005-0000-0000-00009A040000}"/>
    <cellStyle name="Percent 7 2" xfId="1174" xr:uid="{00000000-0005-0000-0000-00009B040000}"/>
    <cellStyle name="Percent 7 2 2" xfId="1175" xr:uid="{00000000-0005-0000-0000-00009C040000}"/>
    <cellStyle name="Percent 7 2 2 2" xfId="1176" xr:uid="{00000000-0005-0000-0000-00009D040000}"/>
    <cellStyle name="Percent 7 2 2 3" xfId="1177" xr:uid="{00000000-0005-0000-0000-00009E040000}"/>
    <cellStyle name="Percent 7 2 3" xfId="1178" xr:uid="{00000000-0005-0000-0000-00009F040000}"/>
    <cellStyle name="Percent 7 2 4" xfId="1179" xr:uid="{00000000-0005-0000-0000-0000A0040000}"/>
    <cellStyle name="Percent 7 3" xfId="1180" xr:uid="{00000000-0005-0000-0000-0000A1040000}"/>
    <cellStyle name="Percent 7 3 2" xfId="1181" xr:uid="{00000000-0005-0000-0000-0000A2040000}"/>
    <cellStyle name="Percent 7 3 3" xfId="1182" xr:uid="{00000000-0005-0000-0000-0000A3040000}"/>
    <cellStyle name="Percent 7 4" xfId="1183" xr:uid="{00000000-0005-0000-0000-0000A4040000}"/>
    <cellStyle name="Percent 7 5" xfId="1184" xr:uid="{00000000-0005-0000-0000-0000A5040000}"/>
    <cellStyle name="Percent 8" xfId="1185" xr:uid="{00000000-0005-0000-0000-0000A6040000}"/>
    <cellStyle name="Percent 9" xfId="1186" xr:uid="{00000000-0005-0000-0000-0000A7040000}"/>
    <cellStyle name="Percent 9 2" xfId="1187" xr:uid="{00000000-0005-0000-0000-0000A8040000}"/>
    <cellStyle name="Percent 9 3" xfId="1188" xr:uid="{00000000-0005-0000-0000-0000A9040000}"/>
    <cellStyle name="Title 2" xfId="1189" xr:uid="{00000000-0005-0000-0000-0000AA040000}"/>
    <cellStyle name="Title 3" xfId="1867" xr:uid="{1665911A-7708-498C-9C6B-09DECFB565F7}"/>
    <cellStyle name="Total" xfId="1212" builtinId="25" customBuiltin="1"/>
    <cellStyle name="Total 2" xfId="1190" xr:uid="{00000000-0005-0000-0000-0000AB040000}"/>
    <cellStyle name="Warning Text" xfId="1209" builtinId="11" customBuiltin="1"/>
    <cellStyle name="Warning Text 2" xfId="1191" xr:uid="{00000000-0005-0000-0000-0000AC040000}"/>
  </cellStyles>
  <dxfs count="11">
    <dxf>
      <fill>
        <patternFill>
          <bgColor rgb="FFFF00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patternFill>
      </fill>
    </dxf>
  </dxfs>
  <tableStyles count="0" defaultTableStyle="TableStyleMedium9" defaultPivotStyle="PivotStyleLight16"/>
  <colors>
    <mruColors>
      <color rgb="FFFFC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18142</xdr:colOff>
      <xdr:row>0</xdr:row>
      <xdr:rowOff>0</xdr:rowOff>
    </xdr:from>
    <xdr:to>
      <xdr:col>4</xdr:col>
      <xdr:colOff>19956</xdr:colOff>
      <xdr:row>1</xdr:row>
      <xdr:rowOff>4687</xdr:rowOff>
    </xdr:to>
    <xdr:pic>
      <xdr:nvPicPr>
        <xdr:cNvPr id="2" name="Picture 1" descr="H:\Supplementary tables\January\templates\SDS_A5_C.PNG">
          <a:extLst>
            <a:ext uri="{FF2B5EF4-FFF2-40B4-BE49-F238E27FC236}">
              <a16:creationId xmlns:a16="http://schemas.microsoft.com/office/drawing/2014/main" id="{F7303C08-915C-4133-B877-F9CEA2D0CF04}"/>
            </a:ext>
          </a:extLst>
        </xdr:cNvPr>
        <xdr:cNvPicPr/>
      </xdr:nvPicPr>
      <xdr:blipFill>
        <a:blip xmlns:r="http://schemas.openxmlformats.org/officeDocument/2006/relationships" r:embed="rId1" cstate="print"/>
        <a:srcRect/>
        <a:stretch>
          <a:fillRect/>
        </a:stretch>
      </xdr:blipFill>
      <xdr:spPr bwMode="auto">
        <a:xfrm>
          <a:off x="644071" y="0"/>
          <a:ext cx="1879600" cy="101388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17145</xdr:colOff>
      <xdr:row>0</xdr:row>
      <xdr:rowOff>0</xdr:rowOff>
    </xdr:from>
    <xdr:to>
      <xdr:col>9</xdr:col>
      <xdr:colOff>317183</xdr:colOff>
      <xdr:row>4</xdr:row>
      <xdr:rowOff>133350</xdr:rowOff>
    </xdr:to>
    <xdr:pic>
      <xdr:nvPicPr>
        <xdr:cNvPr id="2" name="Picture 1">
          <a:extLst>
            <a:ext uri="{FF2B5EF4-FFF2-40B4-BE49-F238E27FC236}">
              <a16:creationId xmlns:a16="http://schemas.microsoft.com/office/drawing/2014/main" id="{FDFF03A7-600A-4180-BCE3-92FC8EB1009F}"/>
            </a:ext>
          </a:extLst>
        </xdr:cNvPr>
        <xdr:cNvPicPr/>
      </xdr:nvPicPr>
      <xdr:blipFill>
        <a:blip xmlns:r="http://schemas.openxmlformats.org/officeDocument/2006/relationships" r:embed="rId1" cstate="print"/>
        <a:srcRect/>
        <a:stretch>
          <a:fillRect/>
        </a:stretch>
      </xdr:blipFill>
      <xdr:spPr bwMode="auto">
        <a:xfrm>
          <a:off x="4284345" y="0"/>
          <a:ext cx="1519238" cy="86487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17145</xdr:colOff>
      <xdr:row>0</xdr:row>
      <xdr:rowOff>0</xdr:rowOff>
    </xdr:from>
    <xdr:to>
      <xdr:col>9</xdr:col>
      <xdr:colOff>317183</xdr:colOff>
      <xdr:row>4</xdr:row>
      <xdr:rowOff>133350</xdr:rowOff>
    </xdr:to>
    <xdr:pic>
      <xdr:nvPicPr>
        <xdr:cNvPr id="2" name="Picture 1">
          <a:extLst>
            <a:ext uri="{FF2B5EF4-FFF2-40B4-BE49-F238E27FC236}">
              <a16:creationId xmlns:a16="http://schemas.microsoft.com/office/drawing/2014/main" id="{0C871F3F-0DE2-4AD9-8BE7-706ED3C1F519}"/>
            </a:ext>
          </a:extLst>
        </xdr:cNvPr>
        <xdr:cNvPicPr/>
      </xdr:nvPicPr>
      <xdr:blipFill>
        <a:blip xmlns:r="http://schemas.openxmlformats.org/officeDocument/2006/relationships" r:embed="rId1" cstate="print"/>
        <a:srcRect/>
        <a:stretch>
          <a:fillRect/>
        </a:stretch>
      </xdr:blipFill>
      <xdr:spPr bwMode="auto">
        <a:xfrm>
          <a:off x="4284345" y="0"/>
          <a:ext cx="1519238" cy="86487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7620</xdr:colOff>
      <xdr:row>0</xdr:row>
      <xdr:rowOff>9525</xdr:rowOff>
    </xdr:from>
    <xdr:to>
      <xdr:col>7</xdr:col>
      <xdr:colOff>307658</xdr:colOff>
      <xdr:row>5</xdr:row>
      <xdr:rowOff>17145</xdr:rowOff>
    </xdr:to>
    <xdr:pic>
      <xdr:nvPicPr>
        <xdr:cNvPr id="2" name="Picture 1">
          <a:extLst>
            <a:ext uri="{FF2B5EF4-FFF2-40B4-BE49-F238E27FC236}">
              <a16:creationId xmlns:a16="http://schemas.microsoft.com/office/drawing/2014/main" id="{AAF8DB5B-9A0A-493D-84D3-F8A58A24E230}"/>
            </a:ext>
          </a:extLst>
        </xdr:cNvPr>
        <xdr:cNvPicPr/>
      </xdr:nvPicPr>
      <xdr:blipFill>
        <a:blip xmlns:r="http://schemas.openxmlformats.org/officeDocument/2006/relationships" r:embed="rId1" cstate="print"/>
        <a:srcRect/>
        <a:stretch>
          <a:fillRect/>
        </a:stretch>
      </xdr:blipFill>
      <xdr:spPr bwMode="auto">
        <a:xfrm>
          <a:off x="6084570" y="9525"/>
          <a:ext cx="1481138" cy="96012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7</xdr:col>
      <xdr:colOff>311468</xdr:colOff>
      <xdr:row>5</xdr:row>
      <xdr:rowOff>7620</xdr:rowOff>
    </xdr:to>
    <xdr:pic>
      <xdr:nvPicPr>
        <xdr:cNvPr id="2" name="Picture 1">
          <a:extLst>
            <a:ext uri="{FF2B5EF4-FFF2-40B4-BE49-F238E27FC236}">
              <a16:creationId xmlns:a16="http://schemas.microsoft.com/office/drawing/2014/main" id="{A1E2FF7D-41D5-48F7-B6A6-1A4692C19012}"/>
            </a:ext>
          </a:extLst>
        </xdr:cNvPr>
        <xdr:cNvPicPr/>
      </xdr:nvPicPr>
      <xdr:blipFill>
        <a:blip xmlns:r="http://schemas.openxmlformats.org/officeDocument/2006/relationships" r:embed="rId1" cstate="print"/>
        <a:srcRect/>
        <a:stretch>
          <a:fillRect/>
        </a:stretch>
      </xdr:blipFill>
      <xdr:spPr bwMode="auto">
        <a:xfrm>
          <a:off x="5781675" y="0"/>
          <a:ext cx="1483043" cy="96012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43498</xdr:colOff>
      <xdr:row>5</xdr:row>
      <xdr:rowOff>8467</xdr:rowOff>
    </xdr:to>
    <xdr:pic>
      <xdr:nvPicPr>
        <xdr:cNvPr id="2" name="Picture 1">
          <a:extLst>
            <a:ext uri="{FF2B5EF4-FFF2-40B4-BE49-F238E27FC236}">
              <a16:creationId xmlns:a16="http://schemas.microsoft.com/office/drawing/2014/main" id="{61AB71A9-466F-4C33-BC14-0E635E097F79}"/>
            </a:ext>
          </a:extLst>
        </xdr:cNvPr>
        <xdr:cNvPicPr/>
      </xdr:nvPicPr>
      <xdr:blipFill>
        <a:blip xmlns:r="http://schemas.openxmlformats.org/officeDocument/2006/relationships" r:embed="rId1" cstate="print"/>
        <a:srcRect/>
        <a:stretch>
          <a:fillRect/>
        </a:stretch>
      </xdr:blipFill>
      <xdr:spPr bwMode="auto">
        <a:xfrm>
          <a:off x="5131012" y="0"/>
          <a:ext cx="1516698" cy="9398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1905</xdr:colOff>
      <xdr:row>0</xdr:row>
      <xdr:rowOff>0</xdr:rowOff>
    </xdr:from>
    <xdr:to>
      <xdr:col>11</xdr:col>
      <xdr:colOff>301943</xdr:colOff>
      <xdr:row>4</xdr:row>
      <xdr:rowOff>133350</xdr:rowOff>
    </xdr:to>
    <xdr:pic>
      <xdr:nvPicPr>
        <xdr:cNvPr id="2" name="Picture 1">
          <a:extLst>
            <a:ext uri="{FF2B5EF4-FFF2-40B4-BE49-F238E27FC236}">
              <a16:creationId xmlns:a16="http://schemas.microsoft.com/office/drawing/2014/main" id="{957B9B60-1012-459D-BAC0-BACA31249251}"/>
            </a:ext>
          </a:extLst>
        </xdr:cNvPr>
        <xdr:cNvPicPr/>
      </xdr:nvPicPr>
      <xdr:blipFill>
        <a:blip xmlns:r="http://schemas.openxmlformats.org/officeDocument/2006/relationships" r:embed="rId1" cstate="print"/>
        <a:srcRect/>
        <a:stretch>
          <a:fillRect/>
        </a:stretch>
      </xdr:blipFill>
      <xdr:spPr bwMode="auto">
        <a:xfrm>
          <a:off x="5488305" y="0"/>
          <a:ext cx="1519238" cy="86487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9525</xdr:colOff>
      <xdr:row>0</xdr:row>
      <xdr:rowOff>0</xdr:rowOff>
    </xdr:from>
    <xdr:to>
      <xdr:col>11</xdr:col>
      <xdr:colOff>309563</xdr:colOff>
      <xdr:row>4</xdr:row>
      <xdr:rowOff>133350</xdr:rowOff>
    </xdr:to>
    <xdr:pic>
      <xdr:nvPicPr>
        <xdr:cNvPr id="2" name="Picture 1">
          <a:extLst>
            <a:ext uri="{FF2B5EF4-FFF2-40B4-BE49-F238E27FC236}">
              <a16:creationId xmlns:a16="http://schemas.microsoft.com/office/drawing/2014/main" id="{AC1535DC-3F65-40F3-AA9C-EFBEBA8611F6}"/>
            </a:ext>
          </a:extLst>
        </xdr:cNvPr>
        <xdr:cNvPicPr/>
      </xdr:nvPicPr>
      <xdr:blipFill>
        <a:blip xmlns:r="http://schemas.openxmlformats.org/officeDocument/2006/relationships" r:embed="rId1" cstate="print"/>
        <a:srcRect/>
        <a:stretch>
          <a:fillRect/>
        </a:stretch>
      </xdr:blipFill>
      <xdr:spPr bwMode="auto">
        <a:xfrm>
          <a:off x="5495925" y="0"/>
          <a:ext cx="1519238" cy="86487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1905</xdr:colOff>
      <xdr:row>0</xdr:row>
      <xdr:rowOff>0</xdr:rowOff>
    </xdr:from>
    <xdr:to>
      <xdr:col>12</xdr:col>
      <xdr:colOff>301943</xdr:colOff>
      <xdr:row>4</xdr:row>
      <xdr:rowOff>133350</xdr:rowOff>
    </xdr:to>
    <xdr:pic>
      <xdr:nvPicPr>
        <xdr:cNvPr id="2" name="Picture 1">
          <a:extLst>
            <a:ext uri="{FF2B5EF4-FFF2-40B4-BE49-F238E27FC236}">
              <a16:creationId xmlns:a16="http://schemas.microsoft.com/office/drawing/2014/main" id="{BE3D97CA-9801-46B5-A9B7-1254464706CB}"/>
            </a:ext>
          </a:extLst>
        </xdr:cNvPr>
        <xdr:cNvPicPr/>
      </xdr:nvPicPr>
      <xdr:blipFill>
        <a:blip xmlns:r="http://schemas.openxmlformats.org/officeDocument/2006/relationships" r:embed="rId1" cstate="print"/>
        <a:srcRect/>
        <a:stretch>
          <a:fillRect/>
        </a:stretch>
      </xdr:blipFill>
      <xdr:spPr bwMode="auto">
        <a:xfrm>
          <a:off x="6097905" y="0"/>
          <a:ext cx="1519238" cy="86487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1905</xdr:colOff>
      <xdr:row>0</xdr:row>
      <xdr:rowOff>0</xdr:rowOff>
    </xdr:from>
    <xdr:to>
      <xdr:col>5</xdr:col>
      <xdr:colOff>301943</xdr:colOff>
      <xdr:row>5</xdr:row>
      <xdr:rowOff>7620</xdr:rowOff>
    </xdr:to>
    <xdr:pic>
      <xdr:nvPicPr>
        <xdr:cNvPr id="2" name="Picture 1">
          <a:extLst>
            <a:ext uri="{FF2B5EF4-FFF2-40B4-BE49-F238E27FC236}">
              <a16:creationId xmlns:a16="http://schemas.microsoft.com/office/drawing/2014/main" id="{910F63E7-3BDD-4BFF-A69C-0A05974B7447}"/>
            </a:ext>
          </a:extLst>
        </xdr:cNvPr>
        <xdr:cNvPicPr/>
      </xdr:nvPicPr>
      <xdr:blipFill>
        <a:blip xmlns:r="http://schemas.openxmlformats.org/officeDocument/2006/relationships" r:embed="rId1" cstate="print"/>
        <a:srcRect/>
        <a:stretch>
          <a:fillRect/>
        </a:stretch>
      </xdr:blipFill>
      <xdr:spPr bwMode="auto">
        <a:xfrm>
          <a:off x="3865245" y="0"/>
          <a:ext cx="1519238" cy="92202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301943</xdr:colOff>
      <xdr:row>5</xdr:row>
      <xdr:rowOff>0</xdr:rowOff>
    </xdr:to>
    <xdr:pic>
      <xdr:nvPicPr>
        <xdr:cNvPr id="2" name="Picture 1">
          <a:extLst>
            <a:ext uri="{FF2B5EF4-FFF2-40B4-BE49-F238E27FC236}">
              <a16:creationId xmlns:a16="http://schemas.microsoft.com/office/drawing/2014/main" id="{7214AAA8-696D-4430-976A-A4184969139E}"/>
            </a:ext>
          </a:extLst>
        </xdr:cNvPr>
        <xdr:cNvPicPr/>
      </xdr:nvPicPr>
      <xdr:blipFill>
        <a:blip xmlns:r="http://schemas.openxmlformats.org/officeDocument/2006/relationships" r:embed="rId1" cstate="print"/>
        <a:srcRect/>
        <a:stretch>
          <a:fillRect/>
        </a:stretch>
      </xdr:blipFill>
      <xdr:spPr bwMode="auto">
        <a:xfrm>
          <a:off x="4010025" y="0"/>
          <a:ext cx="1519238"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xdr:colOff>
      <xdr:row>0</xdr:row>
      <xdr:rowOff>0</xdr:rowOff>
    </xdr:from>
    <xdr:to>
      <xdr:col>3</xdr:col>
      <xdr:colOff>581024</xdr:colOff>
      <xdr:row>0</xdr:row>
      <xdr:rowOff>982768</xdr:rowOff>
    </xdr:to>
    <xdr:pic>
      <xdr:nvPicPr>
        <xdr:cNvPr id="2" name="Picture 1" descr="H:\Supplementary tables\January\templates\SDS_A5_C.PNG">
          <a:extLst>
            <a:ext uri="{FF2B5EF4-FFF2-40B4-BE49-F238E27FC236}">
              <a16:creationId xmlns:a16="http://schemas.microsoft.com/office/drawing/2014/main" id="{39B8CD83-314A-4BBB-8E38-8F4B32CD5DF9}"/>
            </a:ext>
          </a:extLst>
        </xdr:cNvPr>
        <xdr:cNvPicPr/>
      </xdr:nvPicPr>
      <xdr:blipFill>
        <a:blip xmlns:r="http://schemas.openxmlformats.org/officeDocument/2006/relationships" r:embed="rId1" cstate="print"/>
        <a:srcRect/>
        <a:stretch>
          <a:fillRect/>
        </a:stretch>
      </xdr:blipFill>
      <xdr:spPr bwMode="auto">
        <a:xfrm>
          <a:off x="590549" y="0"/>
          <a:ext cx="1740694" cy="101848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7</xdr:col>
      <xdr:colOff>309563</xdr:colOff>
      <xdr:row>5</xdr:row>
      <xdr:rowOff>7620</xdr:rowOff>
    </xdr:to>
    <xdr:pic>
      <xdr:nvPicPr>
        <xdr:cNvPr id="2" name="Picture 1">
          <a:extLst>
            <a:ext uri="{FF2B5EF4-FFF2-40B4-BE49-F238E27FC236}">
              <a16:creationId xmlns:a16="http://schemas.microsoft.com/office/drawing/2014/main" id="{1A1ADE13-D0A5-49E7-9D6D-3244647AA948}"/>
            </a:ext>
          </a:extLst>
        </xdr:cNvPr>
        <xdr:cNvPicPr/>
      </xdr:nvPicPr>
      <xdr:blipFill>
        <a:blip xmlns:r="http://schemas.openxmlformats.org/officeDocument/2006/relationships" r:embed="rId1" cstate="print"/>
        <a:srcRect/>
        <a:stretch>
          <a:fillRect/>
        </a:stretch>
      </xdr:blipFill>
      <xdr:spPr bwMode="auto">
        <a:xfrm>
          <a:off x="6648450" y="0"/>
          <a:ext cx="1481138" cy="96012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1144905</xdr:colOff>
      <xdr:row>0</xdr:row>
      <xdr:rowOff>0</xdr:rowOff>
    </xdr:from>
    <xdr:to>
      <xdr:col>8</xdr:col>
      <xdr:colOff>294323</xdr:colOff>
      <xdr:row>5</xdr:row>
      <xdr:rowOff>0</xdr:rowOff>
    </xdr:to>
    <xdr:pic>
      <xdr:nvPicPr>
        <xdr:cNvPr id="2" name="Picture 1">
          <a:extLst>
            <a:ext uri="{FF2B5EF4-FFF2-40B4-BE49-F238E27FC236}">
              <a16:creationId xmlns:a16="http://schemas.microsoft.com/office/drawing/2014/main" id="{662BAC40-31EB-4DB8-BA93-5D0F033C5524}"/>
            </a:ext>
          </a:extLst>
        </xdr:cNvPr>
        <xdr:cNvPicPr/>
      </xdr:nvPicPr>
      <xdr:blipFill>
        <a:blip xmlns:r="http://schemas.openxmlformats.org/officeDocument/2006/relationships" r:embed="rId1" cstate="print"/>
        <a:srcRect/>
        <a:stretch>
          <a:fillRect/>
        </a:stretch>
      </xdr:blipFill>
      <xdr:spPr bwMode="auto">
        <a:xfrm>
          <a:off x="7172325" y="0"/>
          <a:ext cx="1519238" cy="9144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1905</xdr:colOff>
      <xdr:row>0</xdr:row>
      <xdr:rowOff>0</xdr:rowOff>
    </xdr:from>
    <xdr:to>
      <xdr:col>10</xdr:col>
      <xdr:colOff>301943</xdr:colOff>
      <xdr:row>5</xdr:row>
      <xdr:rowOff>0</xdr:rowOff>
    </xdr:to>
    <xdr:pic>
      <xdr:nvPicPr>
        <xdr:cNvPr id="2" name="Picture 1">
          <a:extLst>
            <a:ext uri="{FF2B5EF4-FFF2-40B4-BE49-F238E27FC236}">
              <a16:creationId xmlns:a16="http://schemas.microsoft.com/office/drawing/2014/main" id="{F858291D-1526-4BC1-B723-0FA58A913935}"/>
            </a:ext>
          </a:extLst>
        </xdr:cNvPr>
        <xdr:cNvPicPr/>
      </xdr:nvPicPr>
      <xdr:blipFill>
        <a:blip xmlns:r="http://schemas.openxmlformats.org/officeDocument/2006/relationships" r:embed="rId1" cstate="print"/>
        <a:srcRect/>
        <a:stretch>
          <a:fillRect/>
        </a:stretch>
      </xdr:blipFill>
      <xdr:spPr bwMode="auto">
        <a:xfrm>
          <a:off x="6692265" y="0"/>
          <a:ext cx="1519238" cy="914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211455</xdr:colOff>
      <xdr:row>0</xdr:row>
      <xdr:rowOff>0</xdr:rowOff>
    </xdr:from>
    <xdr:to>
      <xdr:col>14</xdr:col>
      <xdr:colOff>709613</xdr:colOff>
      <xdr:row>5</xdr:row>
      <xdr:rowOff>0</xdr:rowOff>
    </xdr:to>
    <xdr:pic>
      <xdr:nvPicPr>
        <xdr:cNvPr id="2" name="Picture 1">
          <a:extLst>
            <a:ext uri="{FF2B5EF4-FFF2-40B4-BE49-F238E27FC236}">
              <a16:creationId xmlns:a16="http://schemas.microsoft.com/office/drawing/2014/main" id="{7551069C-B5BB-4C1E-9888-FC6E75769035}"/>
            </a:ext>
          </a:extLst>
        </xdr:cNvPr>
        <xdr:cNvPicPr/>
      </xdr:nvPicPr>
      <xdr:blipFill>
        <a:blip xmlns:r="http://schemas.openxmlformats.org/officeDocument/2006/relationships" r:embed="rId1" cstate="print"/>
        <a:srcRect/>
        <a:stretch>
          <a:fillRect/>
        </a:stretch>
      </xdr:blipFill>
      <xdr:spPr bwMode="auto">
        <a:xfrm>
          <a:off x="10565130" y="0"/>
          <a:ext cx="1469708" cy="9525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8</xdr:col>
      <xdr:colOff>309563</xdr:colOff>
      <xdr:row>4</xdr:row>
      <xdr:rowOff>175260</xdr:rowOff>
    </xdr:to>
    <xdr:pic>
      <xdr:nvPicPr>
        <xdr:cNvPr id="2" name="Picture 1">
          <a:extLst>
            <a:ext uri="{FF2B5EF4-FFF2-40B4-BE49-F238E27FC236}">
              <a16:creationId xmlns:a16="http://schemas.microsoft.com/office/drawing/2014/main" id="{F2EEC802-5A39-4B2F-9179-CFA53C6EAC14}"/>
            </a:ext>
          </a:extLst>
        </xdr:cNvPr>
        <xdr:cNvPicPr/>
      </xdr:nvPicPr>
      <xdr:blipFill>
        <a:blip xmlns:r="http://schemas.openxmlformats.org/officeDocument/2006/relationships" r:embed="rId1" cstate="print"/>
        <a:srcRect/>
        <a:stretch>
          <a:fillRect/>
        </a:stretch>
      </xdr:blipFill>
      <xdr:spPr bwMode="auto">
        <a:xfrm>
          <a:off x="6958965" y="0"/>
          <a:ext cx="1519238" cy="90678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2343150</xdr:colOff>
      <xdr:row>0</xdr:row>
      <xdr:rowOff>0</xdr:rowOff>
    </xdr:from>
    <xdr:to>
      <xdr:col>8</xdr:col>
      <xdr:colOff>106680</xdr:colOff>
      <xdr:row>3</xdr:row>
      <xdr:rowOff>152400</xdr:rowOff>
    </xdr:to>
    <xdr:pic>
      <xdr:nvPicPr>
        <xdr:cNvPr id="2" name="Picture 1">
          <a:extLst>
            <a:ext uri="{FF2B5EF4-FFF2-40B4-BE49-F238E27FC236}">
              <a16:creationId xmlns:a16="http://schemas.microsoft.com/office/drawing/2014/main" id="{EB0532B7-24FC-449E-8019-2EF73758885D}"/>
            </a:ext>
          </a:extLst>
        </xdr:cNvPr>
        <xdr:cNvPicPr/>
      </xdr:nvPicPr>
      <xdr:blipFill>
        <a:blip xmlns:r="http://schemas.openxmlformats.org/officeDocument/2006/relationships" r:embed="rId1" cstate="print"/>
        <a:srcRect/>
        <a:stretch>
          <a:fillRect/>
        </a:stretch>
      </xdr:blipFill>
      <xdr:spPr bwMode="auto">
        <a:xfrm>
          <a:off x="10565130" y="0"/>
          <a:ext cx="1253490" cy="70104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1758315</xdr:colOff>
      <xdr:row>0</xdr:row>
      <xdr:rowOff>0</xdr:rowOff>
    </xdr:from>
    <xdr:to>
      <xdr:col>5</xdr:col>
      <xdr:colOff>22860</xdr:colOff>
      <xdr:row>5</xdr:row>
      <xdr:rowOff>0</xdr:rowOff>
    </xdr:to>
    <xdr:pic>
      <xdr:nvPicPr>
        <xdr:cNvPr id="2" name="Picture 1">
          <a:extLst>
            <a:ext uri="{FF2B5EF4-FFF2-40B4-BE49-F238E27FC236}">
              <a16:creationId xmlns:a16="http://schemas.microsoft.com/office/drawing/2014/main" id="{3F009B64-00DF-4331-8E3A-56D208FFBF42}"/>
            </a:ext>
          </a:extLst>
        </xdr:cNvPr>
        <xdr:cNvPicPr/>
      </xdr:nvPicPr>
      <xdr:blipFill>
        <a:blip xmlns:r="http://schemas.openxmlformats.org/officeDocument/2006/relationships" r:embed="rId1" cstate="print"/>
        <a:srcRect/>
        <a:stretch>
          <a:fillRect/>
        </a:stretch>
      </xdr:blipFill>
      <xdr:spPr bwMode="auto">
        <a:xfrm>
          <a:off x="5583555" y="0"/>
          <a:ext cx="1624965"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4276725</xdr:colOff>
      <xdr:row>0</xdr:row>
      <xdr:rowOff>0</xdr:rowOff>
    </xdr:from>
    <xdr:to>
      <xdr:col>4</xdr:col>
      <xdr:colOff>336722</xdr:colOff>
      <xdr:row>5</xdr:row>
      <xdr:rowOff>99588</xdr:rowOff>
    </xdr:to>
    <xdr:pic>
      <xdr:nvPicPr>
        <xdr:cNvPr id="2" name="Picture 1">
          <a:extLst>
            <a:ext uri="{FF2B5EF4-FFF2-40B4-BE49-F238E27FC236}">
              <a16:creationId xmlns:a16="http://schemas.microsoft.com/office/drawing/2014/main" id="{116E9932-A345-4920-831C-8FC3FC329469}"/>
            </a:ext>
          </a:extLst>
        </xdr:cNvPr>
        <xdr:cNvPicPr/>
      </xdr:nvPicPr>
      <xdr:blipFill>
        <a:blip xmlns:r="http://schemas.openxmlformats.org/officeDocument/2006/relationships" r:embed="rId1" cstate="print"/>
        <a:srcRect/>
        <a:stretch>
          <a:fillRect/>
        </a:stretch>
      </xdr:blipFill>
      <xdr:spPr bwMode="auto">
        <a:xfrm>
          <a:off x="6819900" y="0"/>
          <a:ext cx="1626566" cy="10494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7</xdr:col>
      <xdr:colOff>951411</xdr:colOff>
      <xdr:row>4</xdr:row>
      <xdr:rowOff>178012</xdr:rowOff>
    </xdr:to>
    <xdr:pic>
      <xdr:nvPicPr>
        <xdr:cNvPr id="2" name="Picture 1">
          <a:extLst>
            <a:ext uri="{FF2B5EF4-FFF2-40B4-BE49-F238E27FC236}">
              <a16:creationId xmlns:a16="http://schemas.microsoft.com/office/drawing/2014/main" id="{EF0254F3-34B7-4A47-966A-99886B2292FA}"/>
            </a:ext>
          </a:extLst>
        </xdr:cNvPr>
        <xdr:cNvPicPr/>
      </xdr:nvPicPr>
      <xdr:blipFill>
        <a:blip xmlns:r="http://schemas.openxmlformats.org/officeDocument/2006/relationships" r:embed="rId1" cstate="print"/>
        <a:srcRect/>
        <a:stretch>
          <a:fillRect/>
        </a:stretch>
      </xdr:blipFill>
      <xdr:spPr bwMode="auto">
        <a:xfrm>
          <a:off x="9519859" y="0"/>
          <a:ext cx="1555266" cy="94001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1490738</xdr:colOff>
      <xdr:row>0</xdr:row>
      <xdr:rowOff>0</xdr:rowOff>
    </xdr:from>
    <xdr:to>
      <xdr:col>7</xdr:col>
      <xdr:colOff>888047</xdr:colOff>
      <xdr:row>4</xdr:row>
      <xdr:rowOff>186478</xdr:rowOff>
    </xdr:to>
    <xdr:pic>
      <xdr:nvPicPr>
        <xdr:cNvPr id="2" name="Picture 1">
          <a:extLst>
            <a:ext uri="{FF2B5EF4-FFF2-40B4-BE49-F238E27FC236}">
              <a16:creationId xmlns:a16="http://schemas.microsoft.com/office/drawing/2014/main" id="{5B7A50C6-7DF8-4F8A-9819-FC6B2875BB6F}"/>
            </a:ext>
          </a:extLst>
        </xdr:cNvPr>
        <xdr:cNvPicPr/>
      </xdr:nvPicPr>
      <xdr:blipFill>
        <a:blip xmlns:r="http://schemas.openxmlformats.org/officeDocument/2006/relationships" r:embed="rId1" cstate="print"/>
        <a:srcRect/>
        <a:stretch>
          <a:fillRect/>
        </a:stretch>
      </xdr:blipFill>
      <xdr:spPr bwMode="auto">
        <a:xfrm>
          <a:off x="9450917" y="0"/>
          <a:ext cx="1506416" cy="94847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10584</xdr:colOff>
      <xdr:row>0</xdr:row>
      <xdr:rowOff>0</xdr:rowOff>
    </xdr:from>
    <xdr:to>
      <xdr:col>8</xdr:col>
      <xdr:colOff>303365</xdr:colOff>
      <xdr:row>5</xdr:row>
      <xdr:rowOff>24342</xdr:rowOff>
    </xdr:to>
    <xdr:pic>
      <xdr:nvPicPr>
        <xdr:cNvPr id="2" name="Picture 1">
          <a:extLst>
            <a:ext uri="{FF2B5EF4-FFF2-40B4-BE49-F238E27FC236}">
              <a16:creationId xmlns:a16="http://schemas.microsoft.com/office/drawing/2014/main" id="{D0799E94-669A-4B7D-9604-1E21377838B8}"/>
            </a:ext>
          </a:extLst>
        </xdr:cNvPr>
        <xdr:cNvPicPr/>
      </xdr:nvPicPr>
      <xdr:blipFill>
        <a:blip xmlns:r="http://schemas.openxmlformats.org/officeDocument/2006/relationships" r:embed="rId1" cstate="print"/>
        <a:srcRect/>
        <a:stretch>
          <a:fillRect/>
        </a:stretch>
      </xdr:blipFill>
      <xdr:spPr bwMode="auto">
        <a:xfrm>
          <a:off x="9467548" y="0"/>
          <a:ext cx="1517424" cy="97684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150</xdr:colOff>
      <xdr:row>0</xdr:row>
      <xdr:rowOff>0</xdr:rowOff>
    </xdr:from>
    <xdr:to>
      <xdr:col>8</xdr:col>
      <xdr:colOff>392837</xdr:colOff>
      <xdr:row>5</xdr:row>
      <xdr:rowOff>29633</xdr:rowOff>
    </xdr:to>
    <xdr:pic>
      <xdr:nvPicPr>
        <xdr:cNvPr id="2" name="Picture 1">
          <a:extLst>
            <a:ext uri="{FF2B5EF4-FFF2-40B4-BE49-F238E27FC236}">
              <a16:creationId xmlns:a16="http://schemas.microsoft.com/office/drawing/2014/main" id="{B2EB8AF3-F078-4F28-90BE-4F7CFDE92805}"/>
            </a:ext>
          </a:extLst>
        </xdr:cNvPr>
        <xdr:cNvPicPr/>
      </xdr:nvPicPr>
      <xdr:blipFill>
        <a:blip xmlns:r="http://schemas.openxmlformats.org/officeDocument/2006/relationships" r:embed="rId1" cstate="print"/>
        <a:srcRect/>
        <a:stretch>
          <a:fillRect/>
        </a:stretch>
      </xdr:blipFill>
      <xdr:spPr bwMode="auto">
        <a:xfrm>
          <a:off x="9457114" y="0"/>
          <a:ext cx="1617330" cy="98213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300038</xdr:colOff>
      <xdr:row>4</xdr:row>
      <xdr:rowOff>133350</xdr:rowOff>
    </xdr:to>
    <xdr:pic>
      <xdr:nvPicPr>
        <xdr:cNvPr id="2" name="Picture 1">
          <a:extLst>
            <a:ext uri="{FF2B5EF4-FFF2-40B4-BE49-F238E27FC236}">
              <a16:creationId xmlns:a16="http://schemas.microsoft.com/office/drawing/2014/main" id="{AE570228-459A-4059-B1E9-E08519414C8A}"/>
            </a:ext>
          </a:extLst>
        </xdr:cNvPr>
        <xdr:cNvPicPr/>
      </xdr:nvPicPr>
      <xdr:blipFill>
        <a:blip xmlns:r="http://schemas.openxmlformats.org/officeDocument/2006/relationships" r:embed="rId1" cstate="print"/>
        <a:srcRect/>
        <a:stretch>
          <a:fillRect/>
        </a:stretch>
      </xdr:blipFill>
      <xdr:spPr bwMode="auto">
        <a:xfrm>
          <a:off x="4410075" y="0"/>
          <a:ext cx="1519238" cy="895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5</xdr:col>
      <xdr:colOff>469583</xdr:colOff>
      <xdr:row>4</xdr:row>
      <xdr:rowOff>133350</xdr:rowOff>
    </xdr:to>
    <xdr:pic>
      <xdr:nvPicPr>
        <xdr:cNvPr id="2" name="Picture 1">
          <a:extLst>
            <a:ext uri="{FF2B5EF4-FFF2-40B4-BE49-F238E27FC236}">
              <a16:creationId xmlns:a16="http://schemas.microsoft.com/office/drawing/2014/main" id="{772057B8-8B95-4F95-9413-5868987BF793}"/>
            </a:ext>
          </a:extLst>
        </xdr:cNvPr>
        <xdr:cNvPicPr/>
      </xdr:nvPicPr>
      <xdr:blipFill>
        <a:blip xmlns:r="http://schemas.openxmlformats.org/officeDocument/2006/relationships" r:embed="rId1" cstate="print"/>
        <a:srcRect/>
        <a:stretch>
          <a:fillRect/>
        </a:stretch>
      </xdr:blipFill>
      <xdr:spPr bwMode="auto">
        <a:xfrm>
          <a:off x="4566285" y="0"/>
          <a:ext cx="1519238" cy="864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skillsdevelopmentscotland.co.uk/media/48697/modern-apprenticeship-user-guide-1.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0CA0-E64E-49CE-A82D-059FF2CEA0E4}">
  <dimension ref="B1:T51"/>
  <sheetViews>
    <sheetView tabSelected="1" zoomScale="90" zoomScaleNormal="90" workbookViewId="0">
      <selection activeCell="B52" sqref="B52"/>
    </sheetView>
  </sheetViews>
  <sheetFormatPr defaultColWidth="9.140625" defaultRowHeight="15"/>
  <cols>
    <col min="1" max="1" width="8.7109375" style="51" customWidth="1"/>
    <col min="2" max="17" width="9.140625" style="51"/>
    <col min="18" max="18" width="15" style="51" bestFit="1" customWidth="1"/>
    <col min="19" max="19" width="11.5703125" style="51" bestFit="1" customWidth="1"/>
    <col min="20" max="16384" width="9.140625" style="51"/>
  </cols>
  <sheetData>
    <row r="1" spans="2:20" ht="79.900000000000006" customHeight="1">
      <c r="G1" s="322" t="s">
        <v>0</v>
      </c>
      <c r="H1" s="322"/>
      <c r="I1" s="322"/>
      <c r="J1" s="322"/>
      <c r="K1" s="322"/>
      <c r="L1" s="322"/>
    </row>
    <row r="4" spans="2:20">
      <c r="B4" s="52" t="s">
        <v>1</v>
      </c>
    </row>
    <row r="5" spans="2:20">
      <c r="B5" s="51" t="s">
        <v>2</v>
      </c>
    </row>
    <row r="6" spans="2:20">
      <c r="B6" s="51" t="s">
        <v>3</v>
      </c>
    </row>
    <row r="7" spans="2:20">
      <c r="B7" s="51" t="s">
        <v>4</v>
      </c>
    </row>
    <row r="9" spans="2:20">
      <c r="B9" s="50" t="s">
        <v>59</v>
      </c>
    </row>
    <row r="10" spans="2:20" ht="16.5">
      <c r="B10" s="49"/>
    </row>
    <row r="11" spans="2:20">
      <c r="B11" s="52" t="s">
        <v>5</v>
      </c>
      <c r="R11" s="48" t="s">
        <v>6</v>
      </c>
      <c r="S11" s="48" t="s">
        <v>7</v>
      </c>
      <c r="T11" s="52"/>
    </row>
    <row r="12" spans="2:20">
      <c r="B12" s="52"/>
    </row>
    <row r="13" spans="2:20">
      <c r="B13" s="48" t="s">
        <v>8</v>
      </c>
      <c r="R13" s="47"/>
    </row>
    <row r="14" spans="2:20" ht="25.5" customHeight="1">
      <c r="B14" s="320">
        <v>1.1000000000000001</v>
      </c>
      <c r="C14" s="320" t="s">
        <v>9</v>
      </c>
      <c r="D14" s="319"/>
      <c r="E14" s="319"/>
      <c r="F14" s="319"/>
      <c r="G14" s="319"/>
      <c r="H14" s="319"/>
      <c r="I14" s="319"/>
      <c r="J14" s="319"/>
      <c r="K14" s="319"/>
      <c r="L14" s="319"/>
      <c r="R14" s="47">
        <v>45146</v>
      </c>
      <c r="S14" s="321">
        <v>45246</v>
      </c>
    </row>
    <row r="15" spans="2:20">
      <c r="B15" s="320">
        <v>1.2</v>
      </c>
      <c r="C15" s="320" t="s">
        <v>10</v>
      </c>
      <c r="D15" s="319"/>
      <c r="E15" s="319"/>
      <c r="F15" s="319"/>
      <c r="G15" s="319"/>
      <c r="H15" s="319"/>
      <c r="I15" s="319"/>
      <c r="J15" s="319"/>
      <c r="K15" s="319"/>
      <c r="L15" s="319"/>
      <c r="R15" s="47">
        <v>45146</v>
      </c>
    </row>
    <row r="16" spans="2:20">
      <c r="B16" s="209">
        <v>1.3</v>
      </c>
      <c r="C16" s="209" t="s">
        <v>11</v>
      </c>
      <c r="D16" s="319"/>
      <c r="E16" s="319"/>
      <c r="F16" s="319"/>
      <c r="G16" s="319"/>
      <c r="H16" s="319"/>
      <c r="I16" s="319"/>
      <c r="J16" s="319"/>
      <c r="K16" s="319"/>
      <c r="L16" s="319"/>
      <c r="M16" s="319"/>
      <c r="R16" s="47">
        <v>45146</v>
      </c>
    </row>
    <row r="17" spans="2:18">
      <c r="B17" s="209">
        <v>1.4</v>
      </c>
      <c r="C17" s="209" t="s">
        <v>12</v>
      </c>
      <c r="D17" s="319"/>
      <c r="E17" s="319"/>
      <c r="F17" s="319"/>
      <c r="G17" s="319"/>
      <c r="H17" s="319"/>
      <c r="I17" s="319"/>
      <c r="J17" s="319"/>
      <c r="K17" s="319"/>
      <c r="L17" s="319"/>
      <c r="M17" s="319"/>
      <c r="R17" s="47">
        <v>45146</v>
      </c>
    </row>
    <row r="18" spans="2:18">
      <c r="B18" s="209">
        <v>1.5</v>
      </c>
      <c r="C18" s="209" t="s">
        <v>13</v>
      </c>
      <c r="D18" s="319"/>
      <c r="E18" s="319"/>
      <c r="F18" s="319"/>
      <c r="G18" s="319"/>
      <c r="H18" s="319"/>
      <c r="I18" s="319"/>
      <c r="J18" s="319"/>
      <c r="K18" s="319"/>
      <c r="L18" s="319"/>
      <c r="M18" s="319"/>
      <c r="R18" s="47">
        <v>45146</v>
      </c>
    </row>
    <row r="19" spans="2:18">
      <c r="B19" s="48"/>
      <c r="R19" s="47"/>
    </row>
    <row r="20" spans="2:18">
      <c r="B20" s="48" t="s">
        <v>14</v>
      </c>
      <c r="R20" s="47"/>
    </row>
    <row r="21" spans="2:18">
      <c r="B21" s="209">
        <v>2.1</v>
      </c>
      <c r="C21" s="209" t="s">
        <v>15</v>
      </c>
      <c r="D21" s="319"/>
      <c r="E21" s="319"/>
      <c r="F21" s="319"/>
      <c r="G21" s="319"/>
      <c r="H21" s="319"/>
      <c r="R21" s="47">
        <v>45146</v>
      </c>
    </row>
    <row r="22" spans="2:18">
      <c r="B22" s="209">
        <v>2.2000000000000002</v>
      </c>
      <c r="C22" s="209" t="s">
        <v>16</v>
      </c>
      <c r="D22" s="319"/>
      <c r="E22" s="319"/>
      <c r="F22" s="319"/>
      <c r="G22" s="319"/>
      <c r="H22" s="319"/>
      <c r="R22" s="47">
        <v>45146</v>
      </c>
    </row>
    <row r="23" spans="2:18">
      <c r="B23" s="209">
        <v>2.2999999999999998</v>
      </c>
      <c r="C23" s="209" t="s">
        <v>17</v>
      </c>
      <c r="D23" s="319"/>
      <c r="E23" s="319"/>
      <c r="F23" s="319"/>
      <c r="G23" s="319"/>
      <c r="H23" s="319"/>
      <c r="R23" s="47">
        <v>45146</v>
      </c>
    </row>
    <row r="24" spans="2:18">
      <c r="B24" s="209">
        <v>2.4</v>
      </c>
      <c r="C24" s="209" t="s">
        <v>18</v>
      </c>
      <c r="D24" s="319"/>
      <c r="E24" s="319"/>
      <c r="F24" s="319"/>
      <c r="G24" s="319"/>
      <c r="H24" s="319"/>
      <c r="I24" s="46"/>
      <c r="J24" s="46"/>
      <c r="K24" s="46"/>
      <c r="L24" s="46"/>
      <c r="R24" s="47">
        <v>45146</v>
      </c>
    </row>
    <row r="25" spans="2:18">
      <c r="B25" s="209">
        <v>2.5</v>
      </c>
      <c r="C25" s="209" t="s">
        <v>19</v>
      </c>
      <c r="D25" s="319"/>
      <c r="E25" s="319"/>
      <c r="F25" s="319"/>
      <c r="G25" s="319"/>
      <c r="H25" s="319"/>
      <c r="R25" s="47">
        <v>45146</v>
      </c>
    </row>
    <row r="26" spans="2:18">
      <c r="B26" s="209">
        <v>2.6</v>
      </c>
      <c r="C26" s="209" t="s">
        <v>20</v>
      </c>
      <c r="D26" s="319"/>
      <c r="E26" s="319"/>
      <c r="F26" s="319"/>
      <c r="G26" s="319"/>
      <c r="H26" s="319"/>
      <c r="I26" s="319"/>
      <c r="R26" s="47">
        <v>45146</v>
      </c>
    </row>
    <row r="27" spans="2:18">
      <c r="B27" s="209">
        <v>2.7</v>
      </c>
      <c r="C27" s="209" t="s">
        <v>21</v>
      </c>
      <c r="D27" s="319"/>
      <c r="E27" s="319"/>
      <c r="F27" s="319"/>
      <c r="G27" s="319"/>
      <c r="H27" s="319"/>
      <c r="I27" s="319"/>
      <c r="R27" s="47">
        <v>45146</v>
      </c>
    </row>
    <row r="28" spans="2:18">
      <c r="B28" s="209">
        <v>2.8</v>
      </c>
      <c r="C28" s="209" t="s">
        <v>22</v>
      </c>
      <c r="D28" s="319"/>
      <c r="E28" s="319"/>
      <c r="F28" s="319"/>
      <c r="G28" s="319"/>
      <c r="H28" s="319"/>
      <c r="I28" s="319"/>
      <c r="J28" s="319"/>
      <c r="R28" s="47">
        <v>45146</v>
      </c>
    </row>
    <row r="29" spans="2:18">
      <c r="B29" s="209">
        <v>2.9</v>
      </c>
      <c r="C29" s="209" t="s">
        <v>23</v>
      </c>
      <c r="D29" s="319"/>
      <c r="E29" s="319"/>
      <c r="F29" s="319"/>
      <c r="G29" s="319"/>
      <c r="H29" s="319"/>
      <c r="I29" s="319"/>
      <c r="J29" s="319"/>
      <c r="R29" s="47">
        <v>45146</v>
      </c>
    </row>
    <row r="30" spans="2:18">
      <c r="B30" s="240">
        <v>2.1</v>
      </c>
      <c r="C30" s="209" t="s">
        <v>24</v>
      </c>
      <c r="D30" s="319"/>
      <c r="E30" s="319"/>
      <c r="F30" s="319"/>
      <c r="G30" s="319"/>
      <c r="H30" s="319"/>
      <c r="I30" s="319"/>
      <c r="J30" s="319"/>
      <c r="R30" s="47">
        <v>45146</v>
      </c>
    </row>
    <row r="31" spans="2:18">
      <c r="B31" s="240">
        <v>2.11</v>
      </c>
      <c r="C31" s="209" t="s">
        <v>25</v>
      </c>
      <c r="D31" s="319"/>
      <c r="E31" s="319"/>
      <c r="F31" s="319"/>
      <c r="G31" s="319"/>
      <c r="H31" s="319"/>
      <c r="I31" s="319"/>
      <c r="J31" s="319"/>
      <c r="R31" s="47">
        <v>45146</v>
      </c>
    </row>
    <row r="32" spans="2:18">
      <c r="R32" s="47"/>
    </row>
    <row r="33" spans="2:18">
      <c r="B33" s="54" t="s">
        <v>26</v>
      </c>
      <c r="R33" s="47"/>
    </row>
    <row r="34" spans="2:18">
      <c r="B34" s="209">
        <v>3.1</v>
      </c>
      <c r="C34" s="209" t="s">
        <v>27</v>
      </c>
      <c r="D34" s="319"/>
      <c r="E34" s="319"/>
      <c r="F34" s="319"/>
      <c r="G34" s="319"/>
      <c r="H34" s="319"/>
      <c r="R34" s="47">
        <v>45146</v>
      </c>
    </row>
    <row r="35" spans="2:18">
      <c r="B35" s="209">
        <v>3.2</v>
      </c>
      <c r="C35" s="209" t="s">
        <v>28</v>
      </c>
      <c r="D35" s="319"/>
      <c r="E35" s="319"/>
      <c r="F35" s="319"/>
      <c r="G35" s="319"/>
      <c r="R35" s="47">
        <v>45146</v>
      </c>
    </row>
    <row r="36" spans="2:18">
      <c r="B36" s="209">
        <v>3.3</v>
      </c>
      <c r="C36" s="209" t="s">
        <v>29</v>
      </c>
      <c r="D36" s="319"/>
      <c r="E36" s="319"/>
      <c r="F36" s="319"/>
      <c r="G36" s="319"/>
      <c r="H36" s="319"/>
      <c r="I36" s="319"/>
      <c r="J36" s="319"/>
      <c r="R36" s="47">
        <v>45146</v>
      </c>
    </row>
    <row r="37" spans="2:18">
      <c r="B37" s="53"/>
      <c r="R37" s="47"/>
    </row>
    <row r="38" spans="2:18">
      <c r="B38" s="54" t="s">
        <v>30</v>
      </c>
      <c r="R38" s="47"/>
    </row>
    <row r="39" spans="2:18">
      <c r="B39" s="209">
        <v>4.0999999999999996</v>
      </c>
      <c r="C39" s="209" t="s">
        <v>31</v>
      </c>
      <c r="D39" s="319"/>
      <c r="E39" s="319"/>
      <c r="F39" s="319"/>
      <c r="G39" s="319"/>
      <c r="H39" s="319"/>
      <c r="I39" s="319"/>
      <c r="J39" s="319"/>
      <c r="K39" s="319"/>
      <c r="L39" s="319"/>
      <c r="R39" s="47">
        <v>45146</v>
      </c>
    </row>
    <row r="40" spans="2:18">
      <c r="B40" s="209">
        <v>4.2</v>
      </c>
      <c r="C40" s="209" t="s">
        <v>32</v>
      </c>
      <c r="D40" s="319"/>
      <c r="E40" s="319"/>
      <c r="F40" s="319"/>
      <c r="G40" s="319"/>
      <c r="H40" s="319"/>
      <c r="I40" s="319"/>
      <c r="J40" s="319"/>
      <c r="K40" s="319"/>
      <c r="L40" s="319"/>
      <c r="R40" s="47">
        <v>45146</v>
      </c>
    </row>
    <row r="41" spans="2:18">
      <c r="B41" s="209">
        <v>4.3</v>
      </c>
      <c r="C41" s="209" t="s">
        <v>33</v>
      </c>
      <c r="D41" s="319"/>
      <c r="E41" s="319"/>
      <c r="F41" s="319"/>
      <c r="G41" s="319"/>
      <c r="H41" s="319"/>
      <c r="I41" s="319"/>
      <c r="J41" s="319"/>
      <c r="K41" s="319"/>
      <c r="L41" s="319"/>
      <c r="R41" s="47">
        <v>45146</v>
      </c>
    </row>
    <row r="42" spans="2:18">
      <c r="B42" s="209">
        <v>4.4000000000000004</v>
      </c>
      <c r="C42" s="209" t="s">
        <v>34</v>
      </c>
      <c r="D42" s="319"/>
      <c r="E42" s="319"/>
      <c r="F42" s="319"/>
      <c r="G42" s="319"/>
      <c r="H42" s="319"/>
      <c r="I42" s="319"/>
      <c r="J42" s="319"/>
      <c r="K42" s="319"/>
      <c r="L42" s="319"/>
      <c r="R42" s="47">
        <v>45146</v>
      </c>
    </row>
    <row r="43" spans="2:18">
      <c r="B43" s="53"/>
      <c r="R43" s="47"/>
    </row>
    <row r="44" spans="2:18">
      <c r="B44" s="54" t="s">
        <v>35</v>
      </c>
      <c r="C44" s="48"/>
      <c r="D44" s="48"/>
      <c r="E44" s="48"/>
      <c r="R44" s="47"/>
    </row>
    <row r="45" spans="2:18">
      <c r="B45" s="209">
        <v>5.0999999999999996</v>
      </c>
      <c r="C45" s="209" t="s">
        <v>36</v>
      </c>
      <c r="D45" s="319"/>
      <c r="E45" s="319"/>
      <c r="F45" s="319"/>
      <c r="G45" s="319"/>
      <c r="H45" s="319"/>
      <c r="I45" s="319"/>
      <c r="R45" s="47">
        <v>45146</v>
      </c>
    </row>
    <row r="46" spans="2:18">
      <c r="B46" s="209">
        <v>5.2</v>
      </c>
      <c r="C46" s="209" t="s">
        <v>37</v>
      </c>
      <c r="D46" s="319"/>
      <c r="E46" s="319"/>
      <c r="F46" s="319"/>
      <c r="G46" s="319"/>
      <c r="H46" s="319"/>
      <c r="I46" s="319"/>
      <c r="R46" s="47">
        <v>45146</v>
      </c>
    </row>
    <row r="47" spans="2:18">
      <c r="R47" s="47"/>
    </row>
    <row r="48" spans="2:18" ht="15.75">
      <c r="B48" s="45" t="s">
        <v>38</v>
      </c>
    </row>
    <row r="50" spans="2:2" ht="15.75">
      <c r="B50" s="45" t="s">
        <v>39</v>
      </c>
    </row>
    <row r="51" spans="2:2">
      <c r="B51" s="51" t="s">
        <v>458</v>
      </c>
    </row>
  </sheetData>
  <mergeCells count="1">
    <mergeCell ref="G1:L1"/>
  </mergeCells>
  <hyperlinks>
    <hyperlink ref="B21:C21" location="'2.1'!A1" display="'2.1'!A1" xr:uid="{5DC79031-EA49-40CA-9FEA-35F163627B18}"/>
    <hyperlink ref="B22:C22" location="'2.2'!A1" display="'2.2'!A1" xr:uid="{E87D36FF-3C3B-4285-8C48-906927967076}"/>
    <hyperlink ref="B23:C23" location="'2.3'!A1" display="'2.3'!A1" xr:uid="{13BE9757-03B0-48C1-92FA-F48E597AB6D5}"/>
    <hyperlink ref="B24:C24" location="'2.4'!A1" display="'2.4'!A1" xr:uid="{90217DA8-033C-4FB2-B40E-740BFFBEE869}"/>
    <hyperlink ref="B26:C26" location="'2.6'!A1" display="'2.6'!A1" xr:uid="{0308EBA1-23DE-4209-98CD-FA452A281BC6}"/>
    <hyperlink ref="B28:C28" location="'2.8'!A1" display="'2.8'!A1" xr:uid="{926A8ADF-FDDE-435B-AFAC-EFCAB17988A2}"/>
    <hyperlink ref="B25:C25" location="'2.5'!A1" display="'2.5'!A1" xr:uid="{111C5D61-1A38-4590-8D89-30D3948F55F0}"/>
    <hyperlink ref="B27:C27" location="'2.7'!A1" display="'2.7'!A1" xr:uid="{1F895C6A-FD0A-4B1D-9895-0445A5FB7E6A}"/>
    <hyperlink ref="B34:C34" location="'3.1'!A1" display="'3.1'!A1" xr:uid="{6DBF2074-987F-467C-804C-B73C3963C3B6}"/>
    <hyperlink ref="B35:C35" location="'3.2'!A1" display="'3.2'!A1" xr:uid="{4983039B-7C1A-4A17-B6B7-29A327E132C8}"/>
    <hyperlink ref="B36:C36" location="'3.3'!A1" display="'3.3'!A1" xr:uid="{BCB1941B-417A-488E-B1C7-617F211FB351}"/>
    <hyperlink ref="B39:C39" location="'4.1'!A1" display="'4.1'!A1" xr:uid="{D5D8643F-4E6B-4A4C-B8F6-6D7BF6490B2C}"/>
    <hyperlink ref="B40:C40" location="'4.2'!A1" display="'4.2'!A1" xr:uid="{D10BF341-0579-4B08-9B87-5C114926AB85}"/>
    <hyperlink ref="B41:C41" location="'4.3'!A1" display="'4.3'!A1" xr:uid="{AA89DEEB-69A7-4713-9492-43687083358D}"/>
    <hyperlink ref="B42:C42" location="'4.4'!A1" display="'4.4'!A1" xr:uid="{017298A6-66F3-4857-B1F1-F284381C7FAE}"/>
    <hyperlink ref="B45:C45" location="'5.1'!A1" display="'5.1'!A1" xr:uid="{C6D8F7D1-E91C-4361-A349-868506703EE2}"/>
    <hyperlink ref="B46:C46" location="'5.2'!A1" display="'5.2'!A1" xr:uid="{9EC12C43-3D14-42D0-98FB-9DE2C5142365}"/>
    <hyperlink ref="B16:C16" location="'1.6'!A1" display="'1.6'!A1" xr:uid="{7371A8EC-275C-494E-9AA3-33E6B3E46797}"/>
    <hyperlink ref="B17:C17" location="'1.7'!A1" display="'1.7'!A1" xr:uid="{41D09421-90B2-4A8C-BD78-26B87A32FEEF}"/>
    <hyperlink ref="B18:C18" location="'1.8'!A1" display="'1.8'!A1" xr:uid="{A69239FF-F60D-4BD9-943E-3A77BE0F88F8}"/>
    <hyperlink ref="B29:C29" location="'2.9'!A1" display="'2.9'!A1" xr:uid="{DA097888-76E0-4E7A-987D-C63BEE16E64E}"/>
    <hyperlink ref="B30:C30" location="'2.10'!A1" display="'2.10'!A1" xr:uid="{C505A829-57A7-49EB-AE4E-5BAB8332B8B6}"/>
    <hyperlink ref="B31:C31" location="'2.11'!A1" display="'2.11'!A1" xr:uid="{ACE3F5F7-A171-4878-A80F-71D74B4FCD4A}"/>
    <hyperlink ref="C21" location="'2.1'!A1" display="Modern Apprenticeship starts by gender, 2020/21 to 2022/23" xr:uid="{0F1405B0-1767-4F4D-A37A-4D7011E3C003}"/>
    <hyperlink ref="C24" location="'2.4'!A1" display="Modern Apprenticeship starts by level, 2020/21 to 2022/23" xr:uid="{8DC1FD61-D63C-40E0-99FA-B4EED5E76F61}"/>
    <hyperlink ref="C16" location="'1.3'!A1" display="Modern Apprenticeship starts, leavers, in training, and achievements by local authority area, 16-19 age group, Q1 2023/24" xr:uid="{C94F9EBC-7CF5-4BA8-AFEF-F69C074D209E}"/>
    <hyperlink ref="C17" location="'1.4'!A1" display="Modern Apprenticeship starts, leavers, in training, and achievements by local authority area, 20-24 age group, Q1 2023/24" xr:uid="{8D8B580B-3A3F-429D-806D-B5D6EC4D0CC9}"/>
    <hyperlink ref="B14:L14" location="'1.1'!A1" display="'1.1'!A1" xr:uid="{99FFEF49-14CB-4423-8EA0-B67FBCC03130}"/>
    <hyperlink ref="B15:L15" location="'1.2'!A1" display="'1.2'!A1" xr:uid="{3AA8CEE9-167E-4F0C-B725-2DEA0E3E2D0A}"/>
    <hyperlink ref="B16:M16" location="'1.3'!A1" display="'1.3'!A1" xr:uid="{9A4F14DC-C3D7-44BF-907F-32BFB0319AA2}"/>
    <hyperlink ref="B17:M17" location="'1.4'!A1" display="'1.4'!A1" xr:uid="{C3E5A7B5-ABAE-4727-9041-A74E1CC99A76}"/>
    <hyperlink ref="B18:M18" location="'1.5'!A1" display="'1.5'!A1" xr:uid="{3183DBC6-D81C-4C78-B6F5-591167A50FC9}"/>
    <hyperlink ref="B21:H21" location="'2.1'!A1" display="'2.1'!A1" xr:uid="{C8E810BE-C3B7-4674-9778-5850664C30A7}"/>
    <hyperlink ref="B22:H22" location="'2.2'!A1" display="'2.2'!A1" xr:uid="{E5991674-2E67-4236-A6C2-0EC93C217DFF}"/>
    <hyperlink ref="B23:H23" location="'2.3'!A1" display="'2.3'!A1" xr:uid="{466ADB72-2C83-4DD7-8EE3-26A5BBE8E938}"/>
    <hyperlink ref="B24:H24" location="'2.4'!A1" display="'2.4'!A1" xr:uid="{F1A6BB4D-2CC1-4C75-9BB6-867158F8FF44}"/>
    <hyperlink ref="B25:H25" location="'2.5'!A1" display="'2.5'!A1" xr:uid="{02D80EDE-0B01-414F-B337-C5623F6D261B}"/>
    <hyperlink ref="B26:I26" location="'2.6'!A1" display="'2.6'!A1" xr:uid="{7D2EA403-CF8F-4436-8BDE-8E0758109800}"/>
    <hyperlink ref="B27:I27" location="'2.7'!A1" display="'2.7'!A1" xr:uid="{FAC83802-6660-4C21-9D75-5C2A26038361}"/>
    <hyperlink ref="B28:J28" location="'2.8'!A1" display="'2.8'!A1" xr:uid="{47903683-E3C8-4B3D-8F82-EBCE8EECFD33}"/>
    <hyperlink ref="B29:J29" location="'2.9'!A1" display="'2.9'!A1" xr:uid="{56022E44-6176-432D-94A5-F1F3D066D28F}"/>
    <hyperlink ref="B30:J30" location="'2.10'!A1" display="'2.10'!A1" xr:uid="{9A812213-C645-42C9-8D99-2D21AB6CE069}"/>
    <hyperlink ref="B31:J31" location="'2.11'!A1" display="'2.11'!A1" xr:uid="{DF7AE13D-1722-4AF3-B175-3984ACCD24F1}"/>
    <hyperlink ref="B34:H34" location="'3.1'!A1" display="'3.1'!A1" xr:uid="{CE01F0D5-8A7E-4B56-8FBD-C825C2364E3C}"/>
    <hyperlink ref="B35:G35" location="'3.2'!A1" display="'3.2'!A1" xr:uid="{174317AA-6C2F-4279-B4BD-7CD1F5AB95BB}"/>
    <hyperlink ref="B36:J36" location="'3.3'!A1" display="'3.3'!A1" xr:uid="{43747E8D-A0BF-49D0-8AFE-1AF5A29686EF}"/>
    <hyperlink ref="B39:L39" location="'4.1'!A1" display="'4.1'!A1" xr:uid="{93605767-D5D5-4895-9AE6-5EF2F919EEA6}"/>
    <hyperlink ref="B40:L40" location="'4.2'!A1" display="'4.2'!A1" xr:uid="{FC8619C6-71CD-4138-ABC0-12B2342398D7}"/>
    <hyperlink ref="B41:L41" location="'4.3'!A1" display="'4.3'!A1" xr:uid="{3FFFFA05-D8BC-48F4-B3A4-C06A90007028}"/>
    <hyperlink ref="B42:L42" location="'4.4'!A1" display="'4.4'!A1" xr:uid="{403B6665-8A80-488E-A099-70EA07065A10}"/>
    <hyperlink ref="B45:I45" location="'5.1'!A1" display="'5.1'!A1" xr:uid="{9797E947-AEEE-4594-B0FD-E9FFE6FD60AB}"/>
    <hyperlink ref="B46:I46" location="'5.2'!A1" display="'5.2'!A1" xr:uid="{21DBA16F-C9A5-4DB4-AC16-91101AE3EBB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59F0-D28E-40DA-80E7-5627397A1915}">
  <dimension ref="A1:E16"/>
  <sheetViews>
    <sheetView workbookViewId="0"/>
  </sheetViews>
  <sheetFormatPr defaultRowHeight="15"/>
  <cols>
    <col min="1" max="1" width="20.28515625" customWidth="1"/>
    <col min="2" max="5" width="14.7109375" customWidth="1"/>
  </cols>
  <sheetData>
    <row r="1" spans="1:5">
      <c r="A1" s="23" t="s">
        <v>57</v>
      </c>
    </row>
    <row r="3" spans="1:5">
      <c r="A3" s="143" t="s">
        <v>17</v>
      </c>
    </row>
    <row r="5" spans="1:5">
      <c r="A5" s="135" t="s">
        <v>58</v>
      </c>
    </row>
    <row r="6" spans="1:5">
      <c r="A6" s="135"/>
    </row>
    <row r="7" spans="1:5">
      <c r="A7" s="135" t="s">
        <v>59</v>
      </c>
    </row>
    <row r="8" spans="1:5">
      <c r="A8" s="156"/>
      <c r="B8" s="156"/>
      <c r="C8" s="156"/>
      <c r="D8" s="156"/>
      <c r="E8" s="156"/>
    </row>
    <row r="9" spans="1:5">
      <c r="A9" s="210" t="s">
        <v>256</v>
      </c>
      <c r="B9" s="200" t="s">
        <v>257</v>
      </c>
      <c r="C9" s="200" t="s">
        <v>258</v>
      </c>
      <c r="D9" s="205" t="s">
        <v>259</v>
      </c>
      <c r="E9" s="205" t="s">
        <v>260</v>
      </c>
    </row>
    <row r="10" spans="1:5">
      <c r="A10" s="201" t="s">
        <v>261</v>
      </c>
      <c r="B10" s="211">
        <v>116</v>
      </c>
      <c r="C10" s="138">
        <v>843</v>
      </c>
      <c r="D10" s="158">
        <v>1053</v>
      </c>
      <c r="E10" s="158">
        <v>1139</v>
      </c>
    </row>
    <row r="11" spans="1:5">
      <c r="A11" s="201" t="s">
        <v>262</v>
      </c>
      <c r="B11" s="211">
        <v>164</v>
      </c>
      <c r="C11" s="138">
        <v>713</v>
      </c>
      <c r="D11" s="155">
        <v>824</v>
      </c>
      <c r="E11" s="155">
        <v>865</v>
      </c>
    </row>
    <row r="12" spans="1:5">
      <c r="A12" s="201" t="s">
        <v>263</v>
      </c>
      <c r="B12" s="211">
        <v>630</v>
      </c>
      <c r="C12" s="178">
        <v>1834</v>
      </c>
      <c r="D12" s="158">
        <v>2030</v>
      </c>
      <c r="E12" s="158">
        <v>2001</v>
      </c>
    </row>
    <row r="13" spans="1:5">
      <c r="A13" s="201" t="s">
        <v>264</v>
      </c>
      <c r="B13" s="211" t="s">
        <v>265</v>
      </c>
      <c r="C13" s="138">
        <v>12</v>
      </c>
      <c r="D13" s="155">
        <v>39</v>
      </c>
      <c r="E13" s="155" t="s">
        <v>266</v>
      </c>
    </row>
    <row r="14" spans="1:5">
      <c r="A14" s="203" t="s">
        <v>69</v>
      </c>
      <c r="B14" s="212">
        <v>910</v>
      </c>
      <c r="C14" s="213">
        <v>3402</v>
      </c>
      <c r="D14" s="213">
        <v>3946</v>
      </c>
      <c r="E14" s="213">
        <v>4005</v>
      </c>
    </row>
    <row r="16" spans="1:5">
      <c r="A16" s="201" t="s">
        <v>267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F833-9929-4CFC-975C-9233DB5DEC42}">
  <dimension ref="A1:E21"/>
  <sheetViews>
    <sheetView workbookViewId="0"/>
  </sheetViews>
  <sheetFormatPr defaultRowHeight="15"/>
  <cols>
    <col min="1" max="1" width="20.28515625" customWidth="1"/>
    <col min="2" max="5" width="20.7109375" customWidth="1"/>
  </cols>
  <sheetData>
    <row r="1" spans="1:5">
      <c r="A1" s="23" t="s">
        <v>57</v>
      </c>
    </row>
    <row r="3" spans="1:5">
      <c r="A3" s="143" t="s">
        <v>18</v>
      </c>
    </row>
    <row r="5" spans="1:5">
      <c r="A5" s="135" t="s">
        <v>58</v>
      </c>
    </row>
    <row r="6" spans="1:5">
      <c r="A6" s="135"/>
    </row>
    <row r="7" spans="1:5">
      <c r="A7" s="135" t="s">
        <v>59</v>
      </c>
    </row>
    <row r="8" spans="1:5" ht="15.75" thickBot="1"/>
    <row r="9" spans="1:5" ht="15.75" thickBot="1">
      <c r="A9" s="136" t="s">
        <v>268</v>
      </c>
      <c r="B9" s="216" t="s">
        <v>257</v>
      </c>
      <c r="C9" s="217" t="s">
        <v>269</v>
      </c>
      <c r="D9" s="216" t="s">
        <v>259</v>
      </c>
      <c r="E9" s="216" t="s">
        <v>260</v>
      </c>
    </row>
    <row r="10" spans="1:5">
      <c r="A10" s="137" t="s">
        <v>270</v>
      </c>
      <c r="B10" s="214">
        <v>121</v>
      </c>
      <c r="C10" s="214">
        <v>786</v>
      </c>
      <c r="D10" s="214">
        <v>777</v>
      </c>
      <c r="E10" s="214">
        <v>809</v>
      </c>
    </row>
    <row r="11" spans="1:5">
      <c r="A11" s="137" t="s">
        <v>271</v>
      </c>
      <c r="B11" s="214">
        <v>258</v>
      </c>
      <c r="C11" s="214">
        <v>1245</v>
      </c>
      <c r="D11" s="214">
        <v>1323</v>
      </c>
      <c r="E11" s="214">
        <v>1448</v>
      </c>
    </row>
    <row r="12" spans="1:5">
      <c r="A12" s="137" t="s">
        <v>272</v>
      </c>
      <c r="B12" s="214">
        <v>216</v>
      </c>
      <c r="C12" s="214">
        <v>988</v>
      </c>
      <c r="D12" s="214">
        <v>1274</v>
      </c>
      <c r="E12" s="214">
        <v>1200</v>
      </c>
    </row>
    <row r="13" spans="1:5">
      <c r="A13" s="137" t="s">
        <v>273</v>
      </c>
      <c r="B13" s="139">
        <v>117</v>
      </c>
      <c r="C13" s="139">
        <v>107</v>
      </c>
      <c r="D13" s="139">
        <v>241</v>
      </c>
      <c r="E13" s="214">
        <v>187</v>
      </c>
    </row>
    <row r="14" spans="1:5">
      <c r="A14" s="137" t="s">
        <v>274</v>
      </c>
      <c r="B14" s="214">
        <v>141</v>
      </c>
      <c r="C14" s="214">
        <v>193</v>
      </c>
      <c r="D14" s="214">
        <v>115</v>
      </c>
      <c r="E14" s="214">
        <v>122</v>
      </c>
    </row>
    <row r="15" spans="1:5">
      <c r="A15" s="137" t="s">
        <v>275</v>
      </c>
      <c r="B15" s="139" t="s">
        <v>195</v>
      </c>
      <c r="C15" s="139">
        <v>12</v>
      </c>
      <c r="D15" s="139">
        <v>118</v>
      </c>
      <c r="E15" s="214">
        <v>173</v>
      </c>
    </row>
    <row r="16" spans="1:5">
      <c r="A16" s="137" t="s">
        <v>276</v>
      </c>
      <c r="B16" s="139">
        <v>47</v>
      </c>
      <c r="C16" s="139">
        <v>59</v>
      </c>
      <c r="D16" s="139">
        <v>59</v>
      </c>
      <c r="E16" s="214">
        <v>66</v>
      </c>
    </row>
    <row r="17" spans="1:5">
      <c r="A17" s="137" t="s">
        <v>277</v>
      </c>
      <c r="B17" s="139" t="s">
        <v>195</v>
      </c>
      <c r="C17" s="139" t="s">
        <v>266</v>
      </c>
      <c r="D17" s="139" t="s">
        <v>266</v>
      </c>
      <c r="E17" s="139" t="s">
        <v>266</v>
      </c>
    </row>
    <row r="18" spans="1:5">
      <c r="A18" s="141" t="s">
        <v>278</v>
      </c>
      <c r="B18" s="142" t="s">
        <v>266</v>
      </c>
      <c r="C18" s="142">
        <v>12</v>
      </c>
      <c r="D18" s="142">
        <v>39</v>
      </c>
      <c r="E18" s="142" t="s">
        <v>266</v>
      </c>
    </row>
    <row r="19" spans="1:5" ht="15.75" thickBot="1">
      <c r="A19" s="140" t="s">
        <v>69</v>
      </c>
      <c r="B19" s="215">
        <v>910</v>
      </c>
      <c r="C19" s="215">
        <v>3402</v>
      </c>
      <c r="D19" s="215">
        <v>3946</v>
      </c>
      <c r="E19" s="215">
        <v>4005</v>
      </c>
    </row>
    <row r="21" spans="1:5">
      <c r="A21" s="201" t="s">
        <v>267</v>
      </c>
    </row>
  </sheetData>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B9A3-AC54-4EEE-9589-4CD5EF468BD7}">
  <dimension ref="A1:J19"/>
  <sheetViews>
    <sheetView workbookViewId="0"/>
  </sheetViews>
  <sheetFormatPr defaultRowHeight="15"/>
  <cols>
    <col min="1" max="1" width="40.7109375" customWidth="1"/>
    <col min="2" max="8" width="12.7109375" customWidth="1"/>
    <col min="10" max="10" width="30.7109375" customWidth="1"/>
  </cols>
  <sheetData>
    <row r="1" spans="1:10">
      <c r="A1" s="23" t="s">
        <v>57</v>
      </c>
    </row>
    <row r="3" spans="1:10">
      <c r="A3" s="143" t="s">
        <v>19</v>
      </c>
    </row>
    <row r="5" spans="1:10">
      <c r="A5" s="135" t="s">
        <v>58</v>
      </c>
    </row>
    <row r="6" spans="1:10">
      <c r="A6" s="135"/>
    </row>
    <row r="7" spans="1:10">
      <c r="A7" s="135" t="s">
        <v>59</v>
      </c>
    </row>
    <row r="8" spans="1:10" ht="15.75" thickBot="1"/>
    <row r="9" spans="1:10" ht="45.75" thickBot="1">
      <c r="A9" s="144" t="s">
        <v>279</v>
      </c>
      <c r="B9" s="159" t="s">
        <v>66</v>
      </c>
      <c r="C9" s="159" t="s">
        <v>67</v>
      </c>
      <c r="D9" s="159" t="s">
        <v>245</v>
      </c>
      <c r="E9" s="159" t="s">
        <v>69</v>
      </c>
      <c r="F9" s="159" t="s">
        <v>280</v>
      </c>
      <c r="G9" s="159" t="s">
        <v>281</v>
      </c>
      <c r="H9" s="159" t="s">
        <v>282</v>
      </c>
      <c r="J9" s="243"/>
    </row>
    <row r="10" spans="1:10">
      <c r="A10" s="137" t="s">
        <v>270</v>
      </c>
      <c r="B10" s="145">
        <v>261</v>
      </c>
      <c r="C10" s="145">
        <v>541</v>
      </c>
      <c r="D10" s="146">
        <v>7</v>
      </c>
      <c r="E10" s="145">
        <v>809</v>
      </c>
      <c r="F10" s="145">
        <v>802</v>
      </c>
      <c r="G10" s="218">
        <v>0.377</v>
      </c>
      <c r="H10" s="218">
        <v>0.623</v>
      </c>
    </row>
    <row r="11" spans="1:10">
      <c r="A11" s="137" t="s">
        <v>271</v>
      </c>
      <c r="B11" s="145">
        <v>517</v>
      </c>
      <c r="C11" s="145">
        <v>921</v>
      </c>
      <c r="D11" s="146">
        <v>10</v>
      </c>
      <c r="E11" s="145">
        <v>1448</v>
      </c>
      <c r="F11" s="145">
        <v>1438</v>
      </c>
      <c r="G11" s="218">
        <v>0.40500000000000003</v>
      </c>
      <c r="H11" s="218">
        <v>0.59499999999999997</v>
      </c>
    </row>
    <row r="12" spans="1:10">
      <c r="A12" s="137" t="s">
        <v>272</v>
      </c>
      <c r="B12" s="145">
        <v>679</v>
      </c>
      <c r="C12" s="145">
        <v>516</v>
      </c>
      <c r="D12" s="146">
        <v>5</v>
      </c>
      <c r="E12" s="145">
        <v>1200</v>
      </c>
      <c r="F12" s="145">
        <v>1195</v>
      </c>
      <c r="G12" s="218">
        <v>0.63300000000000001</v>
      </c>
      <c r="H12" s="218">
        <v>0.36599999999999999</v>
      </c>
    </row>
    <row r="13" spans="1:10">
      <c r="A13" s="137" t="s">
        <v>273</v>
      </c>
      <c r="B13" s="146" t="s">
        <v>195</v>
      </c>
      <c r="C13" s="146">
        <v>122</v>
      </c>
      <c r="D13" s="146" t="s">
        <v>195</v>
      </c>
      <c r="E13" s="146">
        <v>187</v>
      </c>
      <c r="F13" s="146" t="s">
        <v>195</v>
      </c>
      <c r="G13" s="218" t="s">
        <v>195</v>
      </c>
      <c r="H13" s="218" t="s">
        <v>195</v>
      </c>
    </row>
    <row r="14" spans="1:10">
      <c r="A14" s="137" t="s">
        <v>274</v>
      </c>
      <c r="B14" s="146">
        <v>88</v>
      </c>
      <c r="C14" s="146">
        <v>34</v>
      </c>
      <c r="D14" s="146" t="s">
        <v>266</v>
      </c>
      <c r="E14" s="145">
        <v>122</v>
      </c>
      <c r="F14" s="145">
        <v>122</v>
      </c>
      <c r="G14" s="218">
        <v>0.71299999999999997</v>
      </c>
      <c r="H14" s="218">
        <v>0.28699999999999998</v>
      </c>
    </row>
    <row r="15" spans="1:10">
      <c r="A15" s="137" t="s">
        <v>275</v>
      </c>
      <c r="B15" s="312" t="s">
        <v>195</v>
      </c>
      <c r="C15" s="312" t="s">
        <v>195</v>
      </c>
      <c r="D15" s="312" t="s">
        <v>195</v>
      </c>
      <c r="E15" s="312">
        <v>173</v>
      </c>
      <c r="F15" s="312" t="s">
        <v>195</v>
      </c>
      <c r="G15" s="315" t="s">
        <v>195</v>
      </c>
      <c r="H15" s="315" t="s">
        <v>195</v>
      </c>
      <c r="I15" s="316"/>
    </row>
    <row r="16" spans="1:10" ht="15.75" thickBot="1">
      <c r="A16" s="137" t="s">
        <v>276</v>
      </c>
      <c r="B16" s="312" t="s">
        <v>195</v>
      </c>
      <c r="C16" s="312" t="s">
        <v>195</v>
      </c>
      <c r="D16" s="312" t="s">
        <v>266</v>
      </c>
      <c r="E16" s="312">
        <v>66</v>
      </c>
      <c r="F16" s="312" t="s">
        <v>195</v>
      </c>
      <c r="G16" s="315" t="s">
        <v>195</v>
      </c>
      <c r="H16" s="315" t="s">
        <v>195</v>
      </c>
      <c r="I16" s="316"/>
    </row>
    <row r="17" spans="1:8" ht="16.5" thickTop="1" thickBot="1">
      <c r="A17" s="147" t="s">
        <v>69</v>
      </c>
      <c r="B17" s="148">
        <v>1616</v>
      </c>
      <c r="C17" s="148">
        <v>2360</v>
      </c>
      <c r="D17" s="148">
        <v>29</v>
      </c>
      <c r="E17" s="148">
        <v>4005</v>
      </c>
      <c r="F17" s="148">
        <v>3976</v>
      </c>
      <c r="G17" s="219">
        <v>0.4743</v>
      </c>
      <c r="H17" s="219">
        <v>0.52569999999999995</v>
      </c>
    </row>
    <row r="18" spans="1:8" ht="15.75" thickTop="1"/>
    <row r="19" spans="1:8" ht="35.25" customHeight="1">
      <c r="A19" s="337" t="s">
        <v>412</v>
      </c>
      <c r="B19" s="337"/>
      <c r="C19" s="337"/>
      <c r="D19" s="337"/>
      <c r="E19" s="337"/>
      <c r="F19" s="337"/>
    </row>
  </sheetData>
  <mergeCells count="1">
    <mergeCell ref="A19:F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8C65-BAD2-44C0-B4C5-1706C5C19E9C}">
  <dimension ref="A1:E30"/>
  <sheetViews>
    <sheetView workbookViewId="0"/>
  </sheetViews>
  <sheetFormatPr defaultColWidth="8.85546875" defaultRowHeight="15"/>
  <cols>
    <col min="1" max="1" width="37.42578125" style="153" customWidth="1"/>
    <col min="2" max="2" width="14.7109375" style="153" customWidth="1"/>
    <col min="3" max="3" width="11.5703125" style="153" bestFit="1" customWidth="1"/>
    <col min="4" max="5" width="13.7109375" style="153" customWidth="1"/>
    <col min="6" max="16384" width="8.85546875" style="153"/>
  </cols>
  <sheetData>
    <row r="1" spans="1:5">
      <c r="A1" s="161" t="s">
        <v>57</v>
      </c>
      <c r="B1" s="161"/>
    </row>
    <row r="3" spans="1:5">
      <c r="A3" s="162" t="s">
        <v>20</v>
      </c>
      <c r="B3" s="162"/>
    </row>
    <row r="5" spans="1:5">
      <c r="A5" s="163" t="s">
        <v>58</v>
      </c>
      <c r="B5" s="163"/>
    </row>
    <row r="6" spans="1:5">
      <c r="A6" s="163"/>
      <c r="B6" s="163"/>
    </row>
    <row r="7" spans="1:5">
      <c r="A7" s="163" t="s">
        <v>59</v>
      </c>
      <c r="B7" s="163"/>
    </row>
    <row r="8" spans="1:5" ht="15.75" thickBot="1">
      <c r="A8" s="164"/>
      <c r="B8" s="164"/>
      <c r="C8" s="164"/>
      <c r="D8" s="164"/>
    </row>
    <row r="9" spans="1:5" ht="15.75" thickBot="1">
      <c r="A9" s="136" t="s">
        <v>283</v>
      </c>
      <c r="B9" s="216" t="s">
        <v>257</v>
      </c>
      <c r="C9" s="216" t="s">
        <v>258</v>
      </c>
      <c r="D9" s="216" t="s">
        <v>259</v>
      </c>
      <c r="E9" s="216" t="s">
        <v>260</v>
      </c>
    </row>
    <row r="10" spans="1:5">
      <c r="A10" s="153" t="s">
        <v>83</v>
      </c>
      <c r="B10" s="178" t="s">
        <v>284</v>
      </c>
      <c r="C10" s="138">
        <v>133</v>
      </c>
      <c r="D10" s="138">
        <v>190</v>
      </c>
      <c r="E10" s="153">
        <v>101</v>
      </c>
    </row>
    <row r="11" spans="1:5">
      <c r="A11" s="153" t="s">
        <v>115</v>
      </c>
      <c r="B11" s="138" t="s">
        <v>285</v>
      </c>
      <c r="C11" s="138">
        <v>14</v>
      </c>
      <c r="D11" s="138">
        <v>6</v>
      </c>
      <c r="E11" s="153">
        <v>30</v>
      </c>
    </row>
    <row r="12" spans="1:5">
      <c r="A12" s="153" t="s">
        <v>79</v>
      </c>
      <c r="B12" s="138" t="s">
        <v>285</v>
      </c>
      <c r="C12" s="138">
        <v>51</v>
      </c>
      <c r="D12" s="138">
        <v>92</v>
      </c>
      <c r="E12" s="153">
        <v>178</v>
      </c>
    </row>
    <row r="13" spans="1:5">
      <c r="A13" s="153" t="s">
        <v>148</v>
      </c>
      <c r="B13" s="138" t="s">
        <v>286</v>
      </c>
      <c r="C13" s="138">
        <v>6</v>
      </c>
      <c r="D13" s="138">
        <v>0</v>
      </c>
      <c r="E13" s="153">
        <v>0</v>
      </c>
    </row>
    <row r="14" spans="1:5">
      <c r="A14" s="153" t="s">
        <v>91</v>
      </c>
      <c r="B14" s="138" t="s">
        <v>287</v>
      </c>
      <c r="C14" s="138">
        <v>675</v>
      </c>
      <c r="D14" s="138">
        <v>630</v>
      </c>
      <c r="E14" s="153">
        <v>856</v>
      </c>
    </row>
    <row r="15" spans="1:5">
      <c r="A15" s="153" t="s">
        <v>98</v>
      </c>
      <c r="B15" s="138" t="s">
        <v>285</v>
      </c>
      <c r="C15" s="138">
        <v>7</v>
      </c>
      <c r="D15" s="138">
        <v>15</v>
      </c>
      <c r="E15" s="153">
        <v>8</v>
      </c>
    </row>
    <row r="16" spans="1:5">
      <c r="A16" s="153" t="s">
        <v>80</v>
      </c>
      <c r="B16" s="138" t="s">
        <v>288</v>
      </c>
      <c r="C16" s="138">
        <v>48</v>
      </c>
      <c r="D16" s="138">
        <v>62</v>
      </c>
      <c r="E16" s="153">
        <v>53</v>
      </c>
    </row>
    <row r="17" spans="1:5">
      <c r="A17" s="153" t="s">
        <v>70</v>
      </c>
      <c r="B17" s="138" t="s">
        <v>289</v>
      </c>
      <c r="C17" s="138">
        <v>42</v>
      </c>
      <c r="D17" s="138">
        <v>49</v>
      </c>
      <c r="E17" s="153">
        <v>44</v>
      </c>
    </row>
    <row r="18" spans="1:5">
      <c r="A18" s="153" t="s">
        <v>75</v>
      </c>
      <c r="B18" s="138" t="s">
        <v>290</v>
      </c>
      <c r="C18" s="138">
        <v>145</v>
      </c>
      <c r="D18" s="138">
        <v>132</v>
      </c>
      <c r="E18" s="153">
        <v>224</v>
      </c>
    </row>
    <row r="19" spans="1:5">
      <c r="A19" s="153" t="s">
        <v>136</v>
      </c>
      <c r="B19" s="138" t="s">
        <v>288</v>
      </c>
      <c r="C19" s="138">
        <v>202</v>
      </c>
      <c r="D19" s="138">
        <v>309</v>
      </c>
      <c r="E19" s="153">
        <v>335</v>
      </c>
    </row>
    <row r="20" spans="1:5">
      <c r="A20" s="153" t="s">
        <v>151</v>
      </c>
      <c r="B20" s="138" t="s">
        <v>291</v>
      </c>
      <c r="C20" s="138">
        <v>91</v>
      </c>
      <c r="D20" s="138">
        <v>84</v>
      </c>
      <c r="E20" s="153">
        <v>78</v>
      </c>
    </row>
    <row r="21" spans="1:5">
      <c r="A21" s="153" t="s">
        <v>125</v>
      </c>
      <c r="B21" s="138" t="s">
        <v>285</v>
      </c>
      <c r="C21" s="138">
        <v>16</v>
      </c>
      <c r="D21" s="138">
        <v>16</v>
      </c>
      <c r="E21" s="153">
        <v>18</v>
      </c>
    </row>
    <row r="22" spans="1:5">
      <c r="A22" s="153" t="s">
        <v>292</v>
      </c>
      <c r="B22" s="138" t="s">
        <v>293</v>
      </c>
      <c r="C22" s="138">
        <v>568</v>
      </c>
      <c r="D22" s="138">
        <v>877</v>
      </c>
      <c r="E22" s="153">
        <v>658</v>
      </c>
    </row>
    <row r="23" spans="1:5">
      <c r="A23" s="153" t="s">
        <v>131</v>
      </c>
      <c r="B23" s="138" t="s">
        <v>286</v>
      </c>
      <c r="C23" s="138">
        <v>114</v>
      </c>
      <c r="D23" s="138">
        <v>53</v>
      </c>
      <c r="E23" s="153">
        <v>86</v>
      </c>
    </row>
    <row r="24" spans="1:5">
      <c r="A24" s="153" t="s">
        <v>103</v>
      </c>
      <c r="B24" s="138" t="s">
        <v>294</v>
      </c>
      <c r="C24" s="138">
        <v>183</v>
      </c>
      <c r="D24" s="138">
        <v>179</v>
      </c>
      <c r="E24" s="153">
        <v>143</v>
      </c>
    </row>
    <row r="25" spans="1:5">
      <c r="A25" s="153" t="s">
        <v>295</v>
      </c>
      <c r="B25" s="138" t="s">
        <v>296</v>
      </c>
      <c r="C25" s="138">
        <v>786</v>
      </c>
      <c r="D25" s="178">
        <v>1015</v>
      </c>
      <c r="E25" s="153">
        <v>926</v>
      </c>
    </row>
    <row r="26" spans="1:5">
      <c r="A26" s="153" t="s">
        <v>123</v>
      </c>
      <c r="B26" s="138" t="s">
        <v>297</v>
      </c>
      <c r="C26" s="138">
        <v>309</v>
      </c>
      <c r="D26" s="138">
        <v>198</v>
      </c>
      <c r="E26" s="153">
        <v>267</v>
      </c>
    </row>
    <row r="27" spans="1:5">
      <c r="A27" s="164" t="s">
        <v>298</v>
      </c>
      <c r="B27" s="311" t="s">
        <v>265</v>
      </c>
      <c r="C27" s="204">
        <v>12</v>
      </c>
      <c r="D27" s="204">
        <v>39</v>
      </c>
      <c r="E27" s="204" t="s">
        <v>266</v>
      </c>
    </row>
    <row r="28" spans="1:5">
      <c r="A28" s="193" t="s">
        <v>69</v>
      </c>
      <c r="B28" s="206">
        <v>910</v>
      </c>
      <c r="C28" s="206">
        <v>3402</v>
      </c>
      <c r="D28" s="206">
        <v>3946</v>
      </c>
      <c r="E28" s="206">
        <v>4005</v>
      </c>
    </row>
    <row r="30" spans="1:5">
      <c r="A30" s="201" t="s">
        <v>267</v>
      </c>
    </row>
  </sheetData>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981F-DB87-469A-9B66-C6E58979AAB2}">
  <dimension ref="A1:H26"/>
  <sheetViews>
    <sheetView workbookViewId="0"/>
  </sheetViews>
  <sheetFormatPr defaultColWidth="8.85546875" defaultRowHeight="15"/>
  <cols>
    <col min="1" max="1" width="36.42578125" style="153" customWidth="1"/>
    <col min="2" max="5" width="16.7109375" style="153" customWidth="1"/>
    <col min="6" max="16384" width="8.85546875" style="153"/>
  </cols>
  <sheetData>
    <row r="1" spans="1:8">
      <c r="A1" s="161" t="s">
        <v>57</v>
      </c>
      <c r="B1" s="161"/>
    </row>
    <row r="3" spans="1:8">
      <c r="A3" s="162" t="s">
        <v>21</v>
      </c>
      <c r="B3" s="162"/>
    </row>
    <row r="5" spans="1:8">
      <c r="A5" s="220" t="s">
        <v>58</v>
      </c>
      <c r="B5" s="220"/>
    </row>
    <row r="6" spans="1:8">
      <c r="A6" s="220"/>
      <c r="B6" s="220"/>
    </row>
    <row r="7" spans="1:8">
      <c r="A7" s="220" t="s">
        <v>59</v>
      </c>
      <c r="B7" s="220"/>
    </row>
    <row r="8" spans="1:8" ht="15.75" thickBot="1">
      <c r="A8" s="164"/>
      <c r="B8" s="164"/>
      <c r="C8" s="164"/>
      <c r="D8" s="164"/>
      <c r="E8" s="164"/>
    </row>
    <row r="9" spans="1:8" ht="45.75" thickBot="1">
      <c r="A9" s="144" t="s">
        <v>283</v>
      </c>
      <c r="B9" s="159" t="s">
        <v>66</v>
      </c>
      <c r="C9" s="159" t="s">
        <v>67</v>
      </c>
      <c r="D9" s="159" t="s">
        <v>245</v>
      </c>
      <c r="E9" s="159" t="s">
        <v>69</v>
      </c>
    </row>
    <row r="10" spans="1:8">
      <c r="A10" s="221" t="s">
        <v>83</v>
      </c>
      <c r="B10" s="223">
        <v>62</v>
      </c>
      <c r="C10" s="223" t="s">
        <v>195</v>
      </c>
      <c r="D10" s="223" t="s">
        <v>195</v>
      </c>
      <c r="E10" s="153">
        <v>101</v>
      </c>
    </row>
    <row r="11" spans="1:8">
      <c r="A11" s="221" t="s">
        <v>115</v>
      </c>
      <c r="B11" s="223" t="s">
        <v>195</v>
      </c>
      <c r="C11" s="223">
        <v>23</v>
      </c>
      <c r="D11" s="223" t="s">
        <v>195</v>
      </c>
      <c r="E11" s="153">
        <v>30</v>
      </c>
    </row>
    <row r="12" spans="1:8">
      <c r="A12" s="221" t="s">
        <v>79</v>
      </c>
      <c r="B12" s="223">
        <v>8</v>
      </c>
      <c r="C12" s="223">
        <v>170</v>
      </c>
      <c r="D12" s="223" t="s">
        <v>266</v>
      </c>
      <c r="E12" s="153">
        <v>178</v>
      </c>
    </row>
    <row r="13" spans="1:8">
      <c r="A13" s="221" t="s">
        <v>91</v>
      </c>
      <c r="B13" s="223" t="s">
        <v>195</v>
      </c>
      <c r="C13" s="223">
        <v>817</v>
      </c>
      <c r="D13" s="223" t="s">
        <v>195</v>
      </c>
      <c r="E13" s="153">
        <v>856</v>
      </c>
    </row>
    <row r="14" spans="1:8">
      <c r="A14" s="221" t="s">
        <v>98</v>
      </c>
      <c r="B14" s="223" t="s">
        <v>195</v>
      </c>
      <c r="C14" s="223" t="s">
        <v>195</v>
      </c>
      <c r="D14" s="223" t="s">
        <v>266</v>
      </c>
      <c r="E14" s="153">
        <v>8</v>
      </c>
    </row>
    <row r="15" spans="1:8">
      <c r="A15" s="221" t="s">
        <v>80</v>
      </c>
      <c r="B15" s="223" t="s">
        <v>195</v>
      </c>
      <c r="C15" s="223" t="s">
        <v>195</v>
      </c>
      <c r="D15" s="223" t="s">
        <v>266</v>
      </c>
      <c r="E15" s="153">
        <v>53</v>
      </c>
    </row>
    <row r="16" spans="1:8">
      <c r="A16" s="221" t="s">
        <v>70</v>
      </c>
      <c r="B16" s="223">
        <v>32</v>
      </c>
      <c r="C16" s="223">
        <v>12</v>
      </c>
      <c r="D16" s="223" t="s">
        <v>266</v>
      </c>
      <c r="E16" s="153">
        <v>44</v>
      </c>
      <c r="H16" s="146"/>
    </row>
    <row r="17" spans="1:8">
      <c r="A17" s="221" t="s">
        <v>75</v>
      </c>
      <c r="B17" s="223" t="s">
        <v>195</v>
      </c>
      <c r="C17" s="223">
        <v>143</v>
      </c>
      <c r="D17" s="223" t="s">
        <v>195</v>
      </c>
      <c r="E17" s="153">
        <v>224</v>
      </c>
      <c r="H17" s="146"/>
    </row>
    <row r="18" spans="1:8">
      <c r="A18" s="221" t="s">
        <v>136</v>
      </c>
      <c r="B18" s="223" t="s">
        <v>195</v>
      </c>
      <c r="C18" s="223">
        <v>167</v>
      </c>
      <c r="D18" s="223" t="s">
        <v>195</v>
      </c>
      <c r="E18" s="153">
        <v>335</v>
      </c>
      <c r="H18" s="146"/>
    </row>
    <row r="19" spans="1:8">
      <c r="A19" s="221" t="s">
        <v>151</v>
      </c>
      <c r="B19" s="223">
        <v>44</v>
      </c>
      <c r="C19" s="223" t="s">
        <v>195</v>
      </c>
      <c r="D19" s="223" t="s">
        <v>195</v>
      </c>
      <c r="E19" s="153">
        <v>78</v>
      </c>
      <c r="H19" s="146"/>
    </row>
    <row r="20" spans="1:8">
      <c r="A20" s="221" t="s">
        <v>125</v>
      </c>
      <c r="B20" s="223" t="s">
        <v>195</v>
      </c>
      <c r="C20" s="223" t="s">
        <v>195</v>
      </c>
      <c r="D20" s="223" t="s">
        <v>266</v>
      </c>
      <c r="E20" s="153">
        <v>18</v>
      </c>
    </row>
    <row r="21" spans="1:8">
      <c r="A21" s="221" t="s">
        <v>292</v>
      </c>
      <c r="B21" s="223">
        <v>202</v>
      </c>
      <c r="C21" s="223">
        <v>447</v>
      </c>
      <c r="D21" s="223">
        <v>9</v>
      </c>
      <c r="E21" s="153">
        <v>658</v>
      </c>
    </row>
    <row r="22" spans="1:8">
      <c r="A22" s="221" t="s">
        <v>131</v>
      </c>
      <c r="B22" s="223" t="s">
        <v>195</v>
      </c>
      <c r="C22" s="223" t="s">
        <v>195</v>
      </c>
      <c r="D22" s="223" t="s">
        <v>266</v>
      </c>
      <c r="E22" s="153">
        <v>86</v>
      </c>
    </row>
    <row r="23" spans="1:8">
      <c r="A23" s="221" t="s">
        <v>103</v>
      </c>
      <c r="B23" s="223">
        <v>76</v>
      </c>
      <c r="C23" s="223" t="s">
        <v>195</v>
      </c>
      <c r="D23" s="223" t="s">
        <v>195</v>
      </c>
      <c r="E23" s="153">
        <v>143</v>
      </c>
    </row>
    <row r="24" spans="1:8">
      <c r="A24" s="221" t="s">
        <v>72</v>
      </c>
      <c r="B24" s="223">
        <v>806</v>
      </c>
      <c r="C24" s="223">
        <v>115</v>
      </c>
      <c r="D24" s="223">
        <v>5</v>
      </c>
      <c r="E24" s="153">
        <v>926</v>
      </c>
    </row>
    <row r="25" spans="1:8">
      <c r="A25" s="306" t="s">
        <v>123</v>
      </c>
      <c r="B25" s="204" t="s">
        <v>195</v>
      </c>
      <c r="C25" s="204">
        <v>257</v>
      </c>
      <c r="D25" s="204" t="s">
        <v>195</v>
      </c>
      <c r="E25" s="204">
        <v>267</v>
      </c>
    </row>
    <row r="26" spans="1:8">
      <c r="A26" s="222" t="s">
        <v>69</v>
      </c>
      <c r="B26" s="224">
        <v>1616</v>
      </c>
      <c r="C26" s="224">
        <v>2360</v>
      </c>
      <c r="D26" s="224">
        <v>29</v>
      </c>
      <c r="E26" s="206">
        <v>4005</v>
      </c>
    </row>
  </sheetData>
  <conditionalFormatting sqref="B10:E26">
    <cfRule type="cellIs" dxfId="0" priority="1" operator="between">
      <formula>0</formula>
      <formula>4</formula>
    </cfRule>
  </conditionalFormatting>
  <pageMargins left="0.7" right="0.7" top="0.75" bottom="0.75" header="0.3" footer="0.3"/>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748E-F5BC-48A7-AF56-8D207852E3DE}">
  <dimension ref="A1:N45"/>
  <sheetViews>
    <sheetView zoomScaleNormal="100" workbookViewId="0"/>
  </sheetViews>
  <sheetFormatPr defaultColWidth="8.85546875" defaultRowHeight="15"/>
  <cols>
    <col min="1" max="1" width="64" bestFit="1" customWidth="1"/>
    <col min="2" max="10" width="10.7109375" customWidth="1"/>
    <col min="13" max="13" width="10.28515625" bestFit="1" customWidth="1"/>
  </cols>
  <sheetData>
    <row r="1" spans="1:14">
      <c r="A1" s="23" t="s">
        <v>57</v>
      </c>
      <c r="B1" s="23"/>
      <c r="C1" s="23"/>
      <c r="D1" s="23"/>
      <c r="E1" s="23"/>
      <c r="F1" s="23"/>
      <c r="G1" s="23"/>
      <c r="H1" s="23"/>
    </row>
    <row r="3" spans="1:14">
      <c r="A3" s="143" t="s">
        <v>299</v>
      </c>
      <c r="B3" s="143"/>
      <c r="C3" s="143"/>
      <c r="D3" s="143"/>
      <c r="E3" s="143"/>
      <c r="F3" s="143"/>
      <c r="G3" s="143"/>
      <c r="H3" s="143"/>
    </row>
    <row r="5" spans="1:14">
      <c r="A5" s="135" t="s">
        <v>58</v>
      </c>
      <c r="B5" s="135"/>
      <c r="C5" s="135"/>
      <c r="D5" s="135"/>
      <c r="E5" s="135"/>
      <c r="F5" s="135"/>
      <c r="G5" s="135"/>
      <c r="H5" s="135"/>
    </row>
    <row r="6" spans="1:14">
      <c r="A6" s="135"/>
      <c r="B6" s="135"/>
      <c r="C6" s="135"/>
      <c r="D6" s="135"/>
      <c r="E6" s="135"/>
      <c r="F6" s="135"/>
      <c r="G6" s="135"/>
      <c r="H6" s="135"/>
    </row>
    <row r="7" spans="1:14">
      <c r="A7" s="135" t="s">
        <v>59</v>
      </c>
      <c r="B7" s="135"/>
      <c r="C7" s="135"/>
      <c r="D7" s="135"/>
      <c r="E7" s="135"/>
      <c r="F7" s="135"/>
      <c r="G7" s="135"/>
      <c r="H7" s="135"/>
    </row>
    <row r="8" spans="1:14">
      <c r="A8" s="157"/>
      <c r="B8" s="157"/>
      <c r="C8" s="157"/>
      <c r="D8" s="157"/>
      <c r="E8" s="157"/>
      <c r="F8" s="157"/>
      <c r="G8" s="157"/>
      <c r="H8" s="157"/>
      <c r="I8" s="156"/>
      <c r="J8" s="156"/>
    </row>
    <row r="9" spans="1:14" ht="30.6" customHeight="1">
      <c r="A9" s="231"/>
      <c r="B9" s="338" t="s">
        <v>257</v>
      </c>
      <c r="C9" s="338"/>
      <c r="D9" s="339"/>
      <c r="E9" s="340" t="s">
        <v>258</v>
      </c>
      <c r="F9" s="341"/>
      <c r="G9" s="342"/>
      <c r="H9" s="340" t="s">
        <v>259</v>
      </c>
      <c r="I9" s="341"/>
      <c r="J9" s="342"/>
      <c r="K9" s="340" t="s">
        <v>260</v>
      </c>
      <c r="L9" s="341"/>
      <c r="M9" s="341"/>
      <c r="N9" s="341"/>
    </row>
    <row r="10" spans="1:14" ht="15.75" thickBot="1">
      <c r="A10" s="239" t="s">
        <v>300</v>
      </c>
      <c r="B10" s="237" t="s">
        <v>66</v>
      </c>
      <c r="C10" s="237" t="s">
        <v>67</v>
      </c>
      <c r="D10" s="238" t="s">
        <v>69</v>
      </c>
      <c r="E10" s="237" t="s">
        <v>66</v>
      </c>
      <c r="F10" s="237" t="s">
        <v>67</v>
      </c>
      <c r="G10" s="238" t="s">
        <v>69</v>
      </c>
      <c r="H10" s="237" t="s">
        <v>66</v>
      </c>
      <c r="I10" s="237" t="s">
        <v>67</v>
      </c>
      <c r="J10" s="238" t="s">
        <v>69</v>
      </c>
      <c r="K10" s="237" t="s">
        <v>66</v>
      </c>
      <c r="L10" s="237" t="s">
        <v>67</v>
      </c>
      <c r="M10" s="237" t="s">
        <v>193</v>
      </c>
      <c r="N10" s="237" t="s">
        <v>69</v>
      </c>
    </row>
    <row r="11" spans="1:14">
      <c r="A11" s="221" t="s">
        <v>201</v>
      </c>
      <c r="B11" s="233" t="s">
        <v>301</v>
      </c>
      <c r="C11" s="233" t="s">
        <v>302</v>
      </c>
      <c r="D11" s="234" t="s">
        <v>303</v>
      </c>
      <c r="E11" s="232">
        <v>55</v>
      </c>
      <c r="F11" s="233" t="s">
        <v>304</v>
      </c>
      <c r="G11" s="234" t="s">
        <v>305</v>
      </c>
      <c r="H11" s="232">
        <v>53</v>
      </c>
      <c r="I11" s="233">
        <v>60</v>
      </c>
      <c r="J11" s="234">
        <v>113</v>
      </c>
      <c r="K11" s="155" t="s">
        <v>195</v>
      </c>
      <c r="L11" s="155">
        <v>60</v>
      </c>
      <c r="M11" s="233" t="s">
        <v>195</v>
      </c>
      <c r="N11" s="234">
        <v>115</v>
      </c>
    </row>
    <row r="12" spans="1:14">
      <c r="A12" s="221" t="s">
        <v>202</v>
      </c>
      <c r="B12" s="233" t="s">
        <v>306</v>
      </c>
      <c r="C12" s="233" t="s">
        <v>307</v>
      </c>
      <c r="D12" s="234" t="s">
        <v>308</v>
      </c>
      <c r="E12" s="232">
        <v>71</v>
      </c>
      <c r="F12" s="233" t="s">
        <v>309</v>
      </c>
      <c r="G12" s="234" t="s">
        <v>310</v>
      </c>
      <c r="H12" s="232">
        <v>52</v>
      </c>
      <c r="I12" s="233">
        <v>70</v>
      </c>
      <c r="J12" s="234">
        <v>122</v>
      </c>
      <c r="K12" s="155" t="s">
        <v>195</v>
      </c>
      <c r="L12" s="155">
        <v>75</v>
      </c>
      <c r="M12" s="233" t="s">
        <v>195</v>
      </c>
      <c r="N12" s="234">
        <v>144</v>
      </c>
    </row>
    <row r="13" spans="1:14">
      <c r="A13" s="221" t="s">
        <v>203</v>
      </c>
      <c r="B13" s="233" t="s">
        <v>311</v>
      </c>
      <c r="C13" s="233" t="s">
        <v>311</v>
      </c>
      <c r="D13" s="234" t="s">
        <v>312</v>
      </c>
      <c r="E13" s="232">
        <v>45</v>
      </c>
      <c r="F13" s="233" t="s">
        <v>313</v>
      </c>
      <c r="G13" s="234" t="s">
        <v>314</v>
      </c>
      <c r="H13" s="232">
        <v>54</v>
      </c>
      <c r="I13" s="233">
        <v>35</v>
      </c>
      <c r="J13" s="234">
        <v>89</v>
      </c>
      <c r="K13" s="155" t="s">
        <v>195</v>
      </c>
      <c r="L13" s="155">
        <v>50</v>
      </c>
      <c r="M13" s="233" t="s">
        <v>195</v>
      </c>
      <c r="N13" s="234">
        <v>95</v>
      </c>
    </row>
    <row r="14" spans="1:14">
      <c r="A14" s="221" t="s">
        <v>204</v>
      </c>
      <c r="B14" s="233" t="s">
        <v>311</v>
      </c>
      <c r="C14" s="233" t="s">
        <v>311</v>
      </c>
      <c r="D14" s="234" t="s">
        <v>315</v>
      </c>
      <c r="E14" s="232">
        <v>6</v>
      </c>
      <c r="F14" s="233" t="s">
        <v>316</v>
      </c>
      <c r="G14" s="234" t="s">
        <v>317</v>
      </c>
      <c r="H14" s="232">
        <v>5</v>
      </c>
      <c r="I14" s="233">
        <v>31</v>
      </c>
      <c r="J14" s="234">
        <v>36</v>
      </c>
      <c r="K14" s="155">
        <v>21</v>
      </c>
      <c r="L14" s="155">
        <v>29</v>
      </c>
      <c r="M14" s="155" t="s">
        <v>266</v>
      </c>
      <c r="N14" s="234">
        <v>50</v>
      </c>
    </row>
    <row r="15" spans="1:14">
      <c r="A15" s="221" t="s">
        <v>205</v>
      </c>
      <c r="B15" s="233" t="s">
        <v>311</v>
      </c>
      <c r="C15" s="233" t="s">
        <v>311</v>
      </c>
      <c r="D15" s="234" t="s">
        <v>315</v>
      </c>
      <c r="E15" s="232">
        <v>15</v>
      </c>
      <c r="F15" s="233" t="s">
        <v>316</v>
      </c>
      <c r="G15" s="234" t="s">
        <v>318</v>
      </c>
      <c r="H15" s="232">
        <v>20</v>
      </c>
      <c r="I15" s="233">
        <v>41</v>
      </c>
      <c r="J15" s="234">
        <v>61</v>
      </c>
      <c r="K15" s="155">
        <v>13</v>
      </c>
      <c r="L15" s="155">
        <v>41</v>
      </c>
      <c r="M15" s="155" t="s">
        <v>266</v>
      </c>
      <c r="N15" s="234">
        <v>54</v>
      </c>
    </row>
    <row r="16" spans="1:14">
      <c r="A16" s="221" t="s">
        <v>206</v>
      </c>
      <c r="B16" s="233" t="s">
        <v>319</v>
      </c>
      <c r="C16" s="233" t="s">
        <v>320</v>
      </c>
      <c r="D16" s="234" t="s">
        <v>321</v>
      </c>
      <c r="E16" s="232">
        <v>27</v>
      </c>
      <c r="F16" s="233" t="s">
        <v>322</v>
      </c>
      <c r="G16" s="234" t="s">
        <v>323</v>
      </c>
      <c r="H16" s="232">
        <v>63</v>
      </c>
      <c r="I16" s="233">
        <v>61</v>
      </c>
      <c r="J16" s="234">
        <v>124</v>
      </c>
      <c r="K16" s="155">
        <v>69</v>
      </c>
      <c r="L16" s="155">
        <v>78</v>
      </c>
      <c r="M16" s="155" t="s">
        <v>266</v>
      </c>
      <c r="N16" s="234">
        <v>147</v>
      </c>
    </row>
    <row r="17" spans="1:14">
      <c r="A17" s="221" t="s">
        <v>207</v>
      </c>
      <c r="B17" s="233" t="s">
        <v>324</v>
      </c>
      <c r="C17" s="233" t="s">
        <v>324</v>
      </c>
      <c r="D17" s="234" t="s">
        <v>325</v>
      </c>
      <c r="E17" s="232">
        <v>54</v>
      </c>
      <c r="F17" s="233" t="s">
        <v>326</v>
      </c>
      <c r="G17" s="234" t="s">
        <v>327</v>
      </c>
      <c r="H17" s="232">
        <v>57</v>
      </c>
      <c r="I17" s="233">
        <v>62</v>
      </c>
      <c r="J17" s="234">
        <v>119</v>
      </c>
      <c r="K17" s="155">
        <v>37</v>
      </c>
      <c r="L17" s="155">
        <v>59</v>
      </c>
      <c r="M17" s="155" t="s">
        <v>266</v>
      </c>
      <c r="N17" s="234">
        <v>96</v>
      </c>
    </row>
    <row r="18" spans="1:14">
      <c r="A18" s="221" t="s">
        <v>208</v>
      </c>
      <c r="B18" s="233" t="s">
        <v>328</v>
      </c>
      <c r="C18" s="233" t="s">
        <v>329</v>
      </c>
      <c r="D18" s="234" t="s">
        <v>330</v>
      </c>
      <c r="E18" s="232">
        <v>26</v>
      </c>
      <c r="F18" s="233" t="s">
        <v>331</v>
      </c>
      <c r="G18" s="234" t="s">
        <v>332</v>
      </c>
      <c r="H18" s="232">
        <v>44</v>
      </c>
      <c r="I18" s="233">
        <v>68</v>
      </c>
      <c r="J18" s="234">
        <v>112</v>
      </c>
      <c r="K18" s="155" t="s">
        <v>195</v>
      </c>
      <c r="L18" s="155">
        <v>71</v>
      </c>
      <c r="M18" s="233" t="s">
        <v>195</v>
      </c>
      <c r="N18" s="234">
        <v>111</v>
      </c>
    </row>
    <row r="19" spans="1:14">
      <c r="A19" s="221" t="s">
        <v>209</v>
      </c>
      <c r="B19" s="233" t="s">
        <v>311</v>
      </c>
      <c r="C19" s="233" t="s">
        <v>311</v>
      </c>
      <c r="D19" s="234" t="s">
        <v>333</v>
      </c>
      <c r="E19" s="232">
        <v>28</v>
      </c>
      <c r="F19" s="233" t="s">
        <v>334</v>
      </c>
      <c r="G19" s="234" t="s">
        <v>335</v>
      </c>
      <c r="H19" s="232">
        <v>24</v>
      </c>
      <c r="I19" s="233">
        <v>34</v>
      </c>
      <c r="J19" s="234">
        <v>58</v>
      </c>
      <c r="K19" s="155">
        <v>21</v>
      </c>
      <c r="L19" s="155">
        <v>40</v>
      </c>
      <c r="M19" s="155" t="s">
        <v>266</v>
      </c>
      <c r="N19" s="234">
        <v>61</v>
      </c>
    </row>
    <row r="20" spans="1:14">
      <c r="A20" s="221" t="s">
        <v>210</v>
      </c>
      <c r="B20" s="233" t="s">
        <v>311</v>
      </c>
      <c r="C20" s="233" t="s">
        <v>311</v>
      </c>
      <c r="D20" s="234" t="s">
        <v>336</v>
      </c>
      <c r="E20" s="232">
        <v>49</v>
      </c>
      <c r="F20" s="233" t="s">
        <v>309</v>
      </c>
      <c r="G20" s="234" t="s">
        <v>337</v>
      </c>
      <c r="H20" s="232">
        <v>46</v>
      </c>
      <c r="I20" s="233">
        <v>35</v>
      </c>
      <c r="J20" s="234">
        <v>81</v>
      </c>
      <c r="K20" s="155">
        <v>55</v>
      </c>
      <c r="L20" s="155" t="s">
        <v>195</v>
      </c>
      <c r="M20" s="233" t="s">
        <v>195</v>
      </c>
      <c r="N20" s="234">
        <v>108</v>
      </c>
    </row>
    <row r="21" spans="1:14">
      <c r="A21" s="221" t="s">
        <v>211</v>
      </c>
      <c r="B21" s="233" t="s">
        <v>311</v>
      </c>
      <c r="C21" s="233" t="s">
        <v>311</v>
      </c>
      <c r="D21" s="234" t="s">
        <v>312</v>
      </c>
      <c r="E21" s="232">
        <v>16</v>
      </c>
      <c r="F21" s="233" t="s">
        <v>338</v>
      </c>
      <c r="G21" s="234" t="s">
        <v>339</v>
      </c>
      <c r="H21" s="232">
        <v>16</v>
      </c>
      <c r="I21" s="233">
        <v>22</v>
      </c>
      <c r="J21" s="234">
        <v>38</v>
      </c>
      <c r="K21" s="155">
        <v>13</v>
      </c>
      <c r="L21" s="155">
        <v>26</v>
      </c>
      <c r="M21" s="155" t="s">
        <v>266</v>
      </c>
      <c r="N21" s="234">
        <v>39</v>
      </c>
    </row>
    <row r="22" spans="1:14">
      <c r="A22" s="221" t="s">
        <v>212</v>
      </c>
      <c r="B22" s="233" t="s">
        <v>340</v>
      </c>
      <c r="C22" s="233" t="s">
        <v>341</v>
      </c>
      <c r="D22" s="234" t="s">
        <v>335</v>
      </c>
      <c r="E22" s="232">
        <v>119</v>
      </c>
      <c r="F22" s="233" t="s">
        <v>342</v>
      </c>
      <c r="G22" s="234" t="s">
        <v>343</v>
      </c>
      <c r="H22" s="232">
        <v>166</v>
      </c>
      <c r="I22" s="233">
        <v>109</v>
      </c>
      <c r="J22" s="234">
        <v>275</v>
      </c>
      <c r="K22" s="155">
        <v>112</v>
      </c>
      <c r="L22" s="155" t="s">
        <v>195</v>
      </c>
      <c r="M22" s="233" t="s">
        <v>195</v>
      </c>
      <c r="N22" s="234">
        <v>223</v>
      </c>
    </row>
    <row r="23" spans="1:14">
      <c r="A23" s="221" t="s">
        <v>213</v>
      </c>
      <c r="B23" s="233" t="s">
        <v>344</v>
      </c>
      <c r="C23" s="233" t="s">
        <v>345</v>
      </c>
      <c r="D23" s="234" t="s">
        <v>346</v>
      </c>
      <c r="E23" s="232">
        <v>42</v>
      </c>
      <c r="F23" s="233" t="s">
        <v>347</v>
      </c>
      <c r="G23" s="234" t="s">
        <v>348</v>
      </c>
      <c r="H23" s="232">
        <v>44</v>
      </c>
      <c r="I23" s="233">
        <v>62</v>
      </c>
      <c r="J23" s="234">
        <v>106</v>
      </c>
      <c r="K23" s="155" t="s">
        <v>195</v>
      </c>
      <c r="L23" s="155">
        <v>91</v>
      </c>
      <c r="M23" s="233" t="s">
        <v>195</v>
      </c>
      <c r="N23" s="234">
        <v>132</v>
      </c>
    </row>
    <row r="24" spans="1:14">
      <c r="A24" s="221" t="s">
        <v>214</v>
      </c>
      <c r="B24" s="233" t="s">
        <v>301</v>
      </c>
      <c r="C24" s="233">
        <v>26</v>
      </c>
      <c r="D24" s="234" t="s">
        <v>349</v>
      </c>
      <c r="E24" s="232">
        <v>85</v>
      </c>
      <c r="F24" s="233" t="s">
        <v>350</v>
      </c>
      <c r="G24" s="234" t="s">
        <v>351</v>
      </c>
      <c r="H24" s="232">
        <v>116</v>
      </c>
      <c r="I24" s="233">
        <v>152</v>
      </c>
      <c r="J24" s="234">
        <v>268</v>
      </c>
      <c r="K24" s="155">
        <v>126</v>
      </c>
      <c r="L24" s="155">
        <v>245</v>
      </c>
      <c r="M24" s="155" t="s">
        <v>266</v>
      </c>
      <c r="N24" s="234">
        <v>371</v>
      </c>
    </row>
    <row r="25" spans="1:14">
      <c r="A25" s="221" t="s">
        <v>215</v>
      </c>
      <c r="B25" s="233" t="s">
        <v>352</v>
      </c>
      <c r="C25" s="233" t="s">
        <v>353</v>
      </c>
      <c r="D25" s="234" t="s">
        <v>354</v>
      </c>
      <c r="E25" s="232">
        <v>176</v>
      </c>
      <c r="F25" s="233" t="s">
        <v>355</v>
      </c>
      <c r="G25" s="234" t="s">
        <v>356</v>
      </c>
      <c r="H25" s="232">
        <v>215</v>
      </c>
      <c r="I25" s="233">
        <v>200</v>
      </c>
      <c r="J25" s="234">
        <v>415</v>
      </c>
      <c r="K25" s="155">
        <v>156</v>
      </c>
      <c r="L25" s="155">
        <v>213</v>
      </c>
      <c r="M25" s="233">
        <v>5</v>
      </c>
      <c r="N25" s="234">
        <v>374</v>
      </c>
    </row>
    <row r="26" spans="1:14">
      <c r="A26" s="221" t="s">
        <v>216</v>
      </c>
      <c r="B26" s="233" t="s">
        <v>357</v>
      </c>
      <c r="C26" s="233" t="s">
        <v>306</v>
      </c>
      <c r="D26" s="234" t="s">
        <v>358</v>
      </c>
      <c r="E26" s="232">
        <v>85</v>
      </c>
      <c r="F26" s="233" t="s">
        <v>359</v>
      </c>
      <c r="G26" s="234" t="s">
        <v>360</v>
      </c>
      <c r="H26" s="232">
        <v>122</v>
      </c>
      <c r="I26" s="233">
        <v>131</v>
      </c>
      <c r="J26" s="234">
        <v>253</v>
      </c>
      <c r="K26" s="155" t="s">
        <v>195</v>
      </c>
      <c r="L26" s="155">
        <v>144</v>
      </c>
      <c r="M26" s="233" t="s">
        <v>195</v>
      </c>
      <c r="N26" s="234">
        <v>251</v>
      </c>
    </row>
    <row r="27" spans="1:14">
      <c r="A27" s="221" t="s">
        <v>217</v>
      </c>
      <c r="B27" s="233" t="s">
        <v>361</v>
      </c>
      <c r="C27" s="233" t="s">
        <v>307</v>
      </c>
      <c r="D27" s="234" t="s">
        <v>362</v>
      </c>
      <c r="E27" s="232">
        <v>17</v>
      </c>
      <c r="F27" s="233" t="s">
        <v>338</v>
      </c>
      <c r="G27" s="234" t="s">
        <v>346</v>
      </c>
      <c r="H27" s="232">
        <v>29</v>
      </c>
      <c r="I27" s="233">
        <v>23</v>
      </c>
      <c r="J27" s="234">
        <v>52</v>
      </c>
      <c r="K27" s="155" t="s">
        <v>195</v>
      </c>
      <c r="L27" s="155">
        <v>37</v>
      </c>
      <c r="M27" s="233" t="s">
        <v>195</v>
      </c>
      <c r="N27" s="234">
        <v>55</v>
      </c>
    </row>
    <row r="28" spans="1:14">
      <c r="A28" s="221" t="s">
        <v>218</v>
      </c>
      <c r="B28" s="233" t="s">
        <v>361</v>
      </c>
      <c r="C28" s="233" t="s">
        <v>363</v>
      </c>
      <c r="D28" s="234" t="s">
        <v>364</v>
      </c>
      <c r="E28" s="232">
        <v>26</v>
      </c>
      <c r="F28" s="233" t="s">
        <v>313</v>
      </c>
      <c r="G28" s="234" t="s">
        <v>365</v>
      </c>
      <c r="H28" s="232">
        <v>56</v>
      </c>
      <c r="I28" s="233">
        <v>43</v>
      </c>
      <c r="J28" s="234">
        <v>99</v>
      </c>
      <c r="K28" s="155" t="s">
        <v>195</v>
      </c>
      <c r="L28" s="155">
        <v>59</v>
      </c>
      <c r="M28" s="233" t="s">
        <v>195</v>
      </c>
      <c r="N28" s="234">
        <v>90</v>
      </c>
    </row>
    <row r="29" spans="1:14">
      <c r="A29" s="221" t="s">
        <v>219</v>
      </c>
      <c r="B29" s="233" t="s">
        <v>366</v>
      </c>
      <c r="C29" s="233" t="s">
        <v>361</v>
      </c>
      <c r="D29" s="234" t="s">
        <v>325</v>
      </c>
      <c r="E29" s="232">
        <v>30</v>
      </c>
      <c r="F29" s="233" t="s">
        <v>367</v>
      </c>
      <c r="G29" s="234" t="s">
        <v>368</v>
      </c>
      <c r="H29" s="232">
        <v>30</v>
      </c>
      <c r="I29" s="233">
        <v>31</v>
      </c>
      <c r="J29" s="234">
        <v>61</v>
      </c>
      <c r="K29" s="155">
        <v>21</v>
      </c>
      <c r="L29" s="155">
        <v>14</v>
      </c>
      <c r="M29" s="155" t="s">
        <v>266</v>
      </c>
      <c r="N29" s="234">
        <v>35</v>
      </c>
    </row>
    <row r="30" spans="1:14">
      <c r="A30" s="221" t="s">
        <v>220</v>
      </c>
      <c r="B30" s="233" t="s">
        <v>311</v>
      </c>
      <c r="C30" s="233" t="s">
        <v>311</v>
      </c>
      <c r="D30" s="234" t="s">
        <v>369</v>
      </c>
      <c r="E30" s="232">
        <v>5</v>
      </c>
      <c r="F30" s="233" t="s">
        <v>370</v>
      </c>
      <c r="G30" s="234" t="s">
        <v>371</v>
      </c>
      <c r="H30" s="232">
        <v>9</v>
      </c>
      <c r="I30" s="233">
        <v>14</v>
      </c>
      <c r="J30" s="234">
        <v>23</v>
      </c>
      <c r="K30" s="155">
        <v>13</v>
      </c>
      <c r="L30" s="155">
        <v>8</v>
      </c>
      <c r="M30" s="155" t="s">
        <v>266</v>
      </c>
      <c r="N30" s="234">
        <v>21</v>
      </c>
    </row>
    <row r="31" spans="1:14">
      <c r="A31" s="221" t="s">
        <v>221</v>
      </c>
      <c r="B31" s="233" t="s">
        <v>361</v>
      </c>
      <c r="C31" s="233" t="s">
        <v>340</v>
      </c>
      <c r="D31" s="234" t="s">
        <v>372</v>
      </c>
      <c r="E31" s="232">
        <v>29</v>
      </c>
      <c r="F31" s="233" t="s">
        <v>373</v>
      </c>
      <c r="G31" s="234" t="s">
        <v>374</v>
      </c>
      <c r="H31" s="232">
        <v>37</v>
      </c>
      <c r="I31" s="233">
        <v>50</v>
      </c>
      <c r="J31" s="234">
        <v>87</v>
      </c>
      <c r="K31" s="155">
        <v>30</v>
      </c>
      <c r="L31" s="155">
        <v>52</v>
      </c>
      <c r="M31" s="155" t="s">
        <v>266</v>
      </c>
      <c r="N31" s="234">
        <v>82</v>
      </c>
    </row>
    <row r="32" spans="1:14">
      <c r="A32" s="221" t="s">
        <v>222</v>
      </c>
      <c r="B32" s="233" t="s">
        <v>375</v>
      </c>
      <c r="C32" s="233" t="s">
        <v>376</v>
      </c>
      <c r="D32" s="234" t="s">
        <v>377</v>
      </c>
      <c r="E32" s="232">
        <v>131</v>
      </c>
      <c r="F32" s="233" t="s">
        <v>378</v>
      </c>
      <c r="G32" s="234" t="s">
        <v>379</v>
      </c>
      <c r="H32" s="232">
        <v>157</v>
      </c>
      <c r="I32" s="233">
        <v>175</v>
      </c>
      <c r="J32" s="234">
        <v>332</v>
      </c>
      <c r="K32" s="155" t="s">
        <v>195</v>
      </c>
      <c r="L32" s="155">
        <v>226</v>
      </c>
      <c r="M32" s="233" t="s">
        <v>195</v>
      </c>
      <c r="N32" s="234">
        <v>346</v>
      </c>
    </row>
    <row r="33" spans="1:14">
      <c r="A33" s="221" t="s">
        <v>223</v>
      </c>
      <c r="B33" s="233" t="s">
        <v>380</v>
      </c>
      <c r="C33" s="233" t="s">
        <v>311</v>
      </c>
      <c r="D33" s="234" t="s">
        <v>381</v>
      </c>
      <c r="E33" s="232" t="s">
        <v>195</v>
      </c>
      <c r="F33" s="233" t="s">
        <v>311</v>
      </c>
      <c r="G33" s="234" t="s">
        <v>381</v>
      </c>
      <c r="H33" s="232" t="s">
        <v>195</v>
      </c>
      <c r="I33" s="233" t="s">
        <v>195</v>
      </c>
      <c r="J33" s="234">
        <v>13</v>
      </c>
      <c r="K33" s="155" t="s">
        <v>195</v>
      </c>
      <c r="L33" s="155">
        <v>13</v>
      </c>
      <c r="M33" s="233" t="s">
        <v>195</v>
      </c>
      <c r="N33" s="234">
        <v>18</v>
      </c>
    </row>
    <row r="34" spans="1:14">
      <c r="A34" s="221" t="s">
        <v>233</v>
      </c>
      <c r="B34" s="233" t="s">
        <v>366</v>
      </c>
      <c r="C34" s="233" t="s">
        <v>319</v>
      </c>
      <c r="D34" s="234" t="s">
        <v>362</v>
      </c>
      <c r="E34" s="232">
        <v>45</v>
      </c>
      <c r="F34" s="233" t="s">
        <v>352</v>
      </c>
      <c r="G34" s="234" t="s">
        <v>382</v>
      </c>
      <c r="H34" s="232" t="s">
        <v>195</v>
      </c>
      <c r="I34" s="233" t="s">
        <v>195</v>
      </c>
      <c r="J34" s="234">
        <v>15</v>
      </c>
      <c r="K34" s="155">
        <v>9</v>
      </c>
      <c r="L34" s="155">
        <v>10</v>
      </c>
      <c r="M34" s="155" t="s">
        <v>266</v>
      </c>
      <c r="N34" s="234">
        <v>19</v>
      </c>
    </row>
    <row r="35" spans="1:14">
      <c r="A35" s="221" t="s">
        <v>224</v>
      </c>
      <c r="B35" s="233" t="s">
        <v>383</v>
      </c>
      <c r="C35" s="233" t="s">
        <v>309</v>
      </c>
      <c r="D35" s="234" t="s">
        <v>384</v>
      </c>
      <c r="E35" s="232">
        <v>59</v>
      </c>
      <c r="F35" s="233" t="s">
        <v>385</v>
      </c>
      <c r="G35" s="234" t="s">
        <v>386</v>
      </c>
      <c r="H35" s="232">
        <v>49</v>
      </c>
      <c r="I35" s="233">
        <v>70</v>
      </c>
      <c r="J35" s="234">
        <v>119</v>
      </c>
      <c r="K35" s="155">
        <v>63</v>
      </c>
      <c r="L35" s="155">
        <v>60</v>
      </c>
      <c r="M35" s="155" t="s">
        <v>266</v>
      </c>
      <c r="N35" s="234">
        <v>123</v>
      </c>
    </row>
    <row r="36" spans="1:14">
      <c r="A36" s="221" t="s">
        <v>225</v>
      </c>
      <c r="B36" s="233" t="s">
        <v>329</v>
      </c>
      <c r="C36" s="233" t="s">
        <v>366</v>
      </c>
      <c r="D36" s="234" t="s">
        <v>387</v>
      </c>
      <c r="E36" s="232">
        <v>33</v>
      </c>
      <c r="F36" s="233" t="s">
        <v>352</v>
      </c>
      <c r="G36" s="234" t="s">
        <v>365</v>
      </c>
      <c r="H36" s="232">
        <v>60</v>
      </c>
      <c r="I36" s="233">
        <v>78</v>
      </c>
      <c r="J36" s="234">
        <v>138</v>
      </c>
      <c r="K36" s="155" t="s">
        <v>195</v>
      </c>
      <c r="L36" s="155">
        <v>83</v>
      </c>
      <c r="M36" s="233" t="s">
        <v>195</v>
      </c>
      <c r="N36" s="234">
        <v>134</v>
      </c>
    </row>
    <row r="37" spans="1:14">
      <c r="A37" s="221" t="s">
        <v>226</v>
      </c>
      <c r="B37" s="233" t="s">
        <v>311</v>
      </c>
      <c r="C37" s="233" t="s">
        <v>311</v>
      </c>
      <c r="D37" s="234" t="s">
        <v>312</v>
      </c>
      <c r="E37" s="232" t="s">
        <v>195</v>
      </c>
      <c r="F37" s="233" t="s">
        <v>311</v>
      </c>
      <c r="G37" s="234" t="s">
        <v>371</v>
      </c>
      <c r="H37" s="232">
        <v>22</v>
      </c>
      <c r="I37" s="233">
        <v>31</v>
      </c>
      <c r="J37" s="234">
        <v>53</v>
      </c>
      <c r="K37" s="155" t="s">
        <v>195</v>
      </c>
      <c r="L37" s="155">
        <v>36</v>
      </c>
      <c r="M37" s="233" t="s">
        <v>195</v>
      </c>
      <c r="N37" s="234">
        <v>71</v>
      </c>
    </row>
    <row r="38" spans="1:14">
      <c r="A38" s="221" t="s">
        <v>227</v>
      </c>
      <c r="B38" s="233" t="s">
        <v>311</v>
      </c>
      <c r="C38" s="233" t="s">
        <v>311</v>
      </c>
      <c r="D38" s="234" t="s">
        <v>388</v>
      </c>
      <c r="E38" s="232">
        <v>22</v>
      </c>
      <c r="F38" s="233" t="s">
        <v>389</v>
      </c>
      <c r="G38" s="234" t="s">
        <v>390</v>
      </c>
      <c r="H38" s="232">
        <v>7</v>
      </c>
      <c r="I38" s="233">
        <v>6</v>
      </c>
      <c r="J38" s="234">
        <v>13</v>
      </c>
      <c r="K38" s="155">
        <v>8</v>
      </c>
      <c r="L38" s="155">
        <v>11</v>
      </c>
      <c r="M38" s="155" t="s">
        <v>266</v>
      </c>
      <c r="N38" s="234">
        <v>19</v>
      </c>
    </row>
    <row r="39" spans="1:14">
      <c r="A39" s="221" t="s">
        <v>228</v>
      </c>
      <c r="B39" s="233" t="s">
        <v>391</v>
      </c>
      <c r="C39" s="233" t="s">
        <v>309</v>
      </c>
      <c r="D39" s="234" t="s">
        <v>392</v>
      </c>
      <c r="E39" s="232">
        <v>92</v>
      </c>
      <c r="F39" s="233" t="s">
        <v>393</v>
      </c>
      <c r="G39" s="234" t="s">
        <v>394</v>
      </c>
      <c r="H39" s="232">
        <v>44</v>
      </c>
      <c r="I39" s="233">
        <v>30</v>
      </c>
      <c r="J39" s="234">
        <v>74</v>
      </c>
      <c r="K39" s="155">
        <v>22</v>
      </c>
      <c r="L39" s="155">
        <v>40</v>
      </c>
      <c r="M39" s="155" t="s">
        <v>266</v>
      </c>
      <c r="N39" s="234">
        <v>62</v>
      </c>
    </row>
    <row r="40" spans="1:14">
      <c r="A40" s="221" t="s">
        <v>229</v>
      </c>
      <c r="B40" s="233" t="s">
        <v>361</v>
      </c>
      <c r="C40" s="233" t="s">
        <v>324</v>
      </c>
      <c r="D40" s="234" t="s">
        <v>395</v>
      </c>
      <c r="E40" s="232">
        <v>24</v>
      </c>
      <c r="F40" s="233" t="s">
        <v>320</v>
      </c>
      <c r="G40" s="234" t="s">
        <v>396</v>
      </c>
      <c r="H40" s="232">
        <v>112</v>
      </c>
      <c r="I40" s="233">
        <v>122</v>
      </c>
      <c r="J40" s="234">
        <v>234</v>
      </c>
      <c r="K40" s="155" t="s">
        <v>195</v>
      </c>
      <c r="L40" s="155">
        <v>176</v>
      </c>
      <c r="M40" s="233" t="s">
        <v>195</v>
      </c>
      <c r="N40" s="234">
        <v>289</v>
      </c>
    </row>
    <row r="41" spans="1:14">
      <c r="A41" s="221" t="s">
        <v>230</v>
      </c>
      <c r="B41" s="233" t="s">
        <v>311</v>
      </c>
      <c r="C41" s="233" t="s">
        <v>311</v>
      </c>
      <c r="D41" s="234" t="s">
        <v>325</v>
      </c>
      <c r="E41" s="232">
        <v>29</v>
      </c>
      <c r="F41" s="233" t="s">
        <v>397</v>
      </c>
      <c r="G41" s="234" t="s">
        <v>398</v>
      </c>
      <c r="H41" s="232">
        <v>27</v>
      </c>
      <c r="I41" s="233">
        <v>36</v>
      </c>
      <c r="J41" s="234">
        <v>63</v>
      </c>
      <c r="K41" s="155">
        <v>25</v>
      </c>
      <c r="L41" s="155">
        <v>36</v>
      </c>
      <c r="M41" s="155" t="s">
        <v>266</v>
      </c>
      <c r="N41" s="234">
        <v>61</v>
      </c>
    </row>
    <row r="42" spans="1:14">
      <c r="A42" s="221" t="s">
        <v>231</v>
      </c>
      <c r="B42" s="233" t="s">
        <v>363</v>
      </c>
      <c r="C42" s="233" t="s">
        <v>338</v>
      </c>
      <c r="D42" s="234" t="s">
        <v>399</v>
      </c>
      <c r="E42" s="232">
        <v>61</v>
      </c>
      <c r="F42" s="233" t="s">
        <v>359</v>
      </c>
      <c r="G42" s="234" t="s">
        <v>400</v>
      </c>
      <c r="H42" s="232">
        <v>44</v>
      </c>
      <c r="I42" s="233">
        <v>39</v>
      </c>
      <c r="J42" s="234">
        <v>83</v>
      </c>
      <c r="K42" s="155">
        <v>37</v>
      </c>
      <c r="L42" s="155">
        <v>41</v>
      </c>
      <c r="M42" s="155" t="s">
        <v>266</v>
      </c>
      <c r="N42" s="234">
        <v>78</v>
      </c>
    </row>
    <row r="43" spans="1:14">
      <c r="A43" s="221" t="s">
        <v>232</v>
      </c>
      <c r="B43" s="233" t="s">
        <v>311</v>
      </c>
      <c r="C43" s="233" t="s">
        <v>311</v>
      </c>
      <c r="D43" s="234" t="s">
        <v>381</v>
      </c>
      <c r="E43" s="232" t="s">
        <v>195</v>
      </c>
      <c r="F43" s="233" t="s">
        <v>311</v>
      </c>
      <c r="G43" s="234" t="s">
        <v>381</v>
      </c>
      <c r="H43" s="232">
        <v>67</v>
      </c>
      <c r="I43" s="233">
        <v>111</v>
      </c>
      <c r="J43" s="234">
        <v>178</v>
      </c>
      <c r="K43" s="155" t="s">
        <v>195</v>
      </c>
      <c r="L43" s="155">
        <v>77</v>
      </c>
      <c r="M43" s="233" t="s">
        <v>195</v>
      </c>
      <c r="N43" s="234">
        <v>131</v>
      </c>
    </row>
    <row r="44" spans="1:14">
      <c r="A44" s="221" t="s">
        <v>401</v>
      </c>
      <c r="B44" s="233" t="s">
        <v>266</v>
      </c>
      <c r="C44" s="233" t="s">
        <v>266</v>
      </c>
      <c r="D44" s="233" t="s">
        <v>266</v>
      </c>
      <c r="E44" s="233" t="s">
        <v>266</v>
      </c>
      <c r="F44" s="233" t="s">
        <v>266</v>
      </c>
      <c r="G44" s="234">
        <v>12</v>
      </c>
      <c r="H44" s="232" t="s">
        <v>266</v>
      </c>
      <c r="I44" s="233" t="s">
        <v>266</v>
      </c>
      <c r="J44" s="234">
        <v>39</v>
      </c>
      <c r="K44" s="155" t="s">
        <v>266</v>
      </c>
      <c r="L44" s="155" t="s">
        <v>266</v>
      </c>
      <c r="M44" s="155" t="s">
        <v>266</v>
      </c>
      <c r="N44" s="234" t="s">
        <v>266</v>
      </c>
    </row>
    <row r="45" spans="1:14">
      <c r="A45" s="149" t="s">
        <v>69</v>
      </c>
      <c r="B45" s="150" t="s">
        <v>402</v>
      </c>
      <c r="C45" s="150" t="s">
        <v>403</v>
      </c>
      <c r="D45" s="236" t="s">
        <v>404</v>
      </c>
      <c r="E45" s="235">
        <v>1505</v>
      </c>
      <c r="F45" s="150" t="s">
        <v>405</v>
      </c>
      <c r="G45" s="236">
        <v>3402</v>
      </c>
      <c r="H45" s="235">
        <v>1853</v>
      </c>
      <c r="I45" s="150">
        <v>2054</v>
      </c>
      <c r="J45" s="236">
        <v>3946</v>
      </c>
      <c r="K45" s="150">
        <v>1616</v>
      </c>
      <c r="L45" s="150">
        <v>2360</v>
      </c>
      <c r="M45" s="150">
        <v>29</v>
      </c>
      <c r="N45" s="236">
        <v>4005</v>
      </c>
    </row>
  </sheetData>
  <mergeCells count="4">
    <mergeCell ref="B9:D9"/>
    <mergeCell ref="E9:G9"/>
    <mergeCell ref="H9:J9"/>
    <mergeCell ref="K9:N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1AFA-1028-494F-A832-F1EEC6D211FC}">
  <dimension ref="A1:G33"/>
  <sheetViews>
    <sheetView zoomScaleNormal="100" workbookViewId="0"/>
  </sheetViews>
  <sheetFormatPr defaultRowHeight="15"/>
  <cols>
    <col min="1" max="7" width="18.7109375" customWidth="1"/>
  </cols>
  <sheetData>
    <row r="1" spans="1:7">
      <c r="A1" s="23" t="s">
        <v>57</v>
      </c>
      <c r="B1" s="23"/>
      <c r="C1" s="23"/>
      <c r="D1" s="23"/>
      <c r="E1" s="23"/>
    </row>
    <row r="3" spans="1:7">
      <c r="A3" s="143" t="s">
        <v>23</v>
      </c>
      <c r="B3" s="143"/>
      <c r="C3" s="143"/>
      <c r="D3" s="143"/>
      <c r="E3" s="143"/>
    </row>
    <row r="5" spans="1:7">
      <c r="A5" s="135" t="s">
        <v>58</v>
      </c>
      <c r="B5" s="135"/>
      <c r="C5" s="135"/>
      <c r="D5" s="135"/>
      <c r="E5" s="135"/>
    </row>
    <row r="6" spans="1:7">
      <c r="A6" s="135"/>
      <c r="B6" s="135"/>
      <c r="C6" s="135"/>
      <c r="D6" s="135"/>
      <c r="E6" s="135"/>
    </row>
    <row r="7" spans="1:7">
      <c r="A7" s="135" t="s">
        <v>59</v>
      </c>
      <c r="B7" s="135"/>
      <c r="C7" s="135"/>
      <c r="D7" s="135"/>
      <c r="E7" s="135"/>
    </row>
    <row r="8" spans="1:7" ht="15.75" thickBot="1"/>
    <row r="9" spans="1:7" ht="75.75" thickBot="1">
      <c r="A9" s="15" t="s">
        <v>256</v>
      </c>
      <c r="B9" s="24" t="s">
        <v>406</v>
      </c>
      <c r="C9" s="24" t="s">
        <v>407</v>
      </c>
      <c r="D9" s="24" t="s">
        <v>408</v>
      </c>
      <c r="E9" s="24" t="s">
        <v>69</v>
      </c>
      <c r="F9" s="25" t="s">
        <v>409</v>
      </c>
      <c r="G9" s="15" t="s">
        <v>410</v>
      </c>
    </row>
    <row r="10" spans="1:7">
      <c r="A10" s="26" t="s">
        <v>261</v>
      </c>
      <c r="B10" s="14">
        <v>234</v>
      </c>
      <c r="C10" s="14">
        <v>882</v>
      </c>
      <c r="D10" s="14">
        <v>23</v>
      </c>
      <c r="E10" s="14">
        <v>1139</v>
      </c>
      <c r="F10" s="14">
        <v>1116</v>
      </c>
      <c r="G10" s="27">
        <v>5.96E-2</v>
      </c>
    </row>
    <row r="11" spans="1:7">
      <c r="A11" s="26" t="s">
        <v>262</v>
      </c>
      <c r="B11" s="14">
        <v>154</v>
      </c>
      <c r="C11" s="14">
        <v>696</v>
      </c>
      <c r="D11" s="14">
        <v>15</v>
      </c>
      <c r="E11" s="14">
        <v>865</v>
      </c>
      <c r="F11" s="14">
        <v>850</v>
      </c>
      <c r="G11" s="27">
        <v>3.9199999999999999E-2</v>
      </c>
    </row>
    <row r="12" spans="1:7" ht="15.75" thickBot="1">
      <c r="A12" s="26" t="s">
        <v>263</v>
      </c>
      <c r="B12" s="14">
        <v>221</v>
      </c>
      <c r="C12" s="14">
        <v>1741</v>
      </c>
      <c r="D12" s="14">
        <v>39</v>
      </c>
      <c r="E12" s="14">
        <v>2001</v>
      </c>
      <c r="F12" s="14">
        <v>1962</v>
      </c>
      <c r="G12" s="27">
        <v>5.6300000000000003E-2</v>
      </c>
    </row>
    <row r="13" spans="1:7" ht="16.5" thickTop="1" thickBot="1">
      <c r="A13" s="13" t="s">
        <v>69</v>
      </c>
      <c r="B13" s="12">
        <v>609</v>
      </c>
      <c r="C13" s="12">
        <v>3319</v>
      </c>
      <c r="D13" s="12">
        <v>77</v>
      </c>
      <c r="E13" s="44">
        <v>4005</v>
      </c>
      <c r="F13" s="12">
        <v>3928</v>
      </c>
      <c r="G13" s="28">
        <v>0.155</v>
      </c>
    </row>
    <row r="14" spans="1:7" ht="16.5" thickTop="1" thickBot="1"/>
    <row r="15" spans="1:7" ht="75.75" thickBot="1">
      <c r="A15" s="15" t="s">
        <v>411</v>
      </c>
      <c r="B15" s="24" t="s">
        <v>406</v>
      </c>
      <c r="C15" s="24" t="s">
        <v>407</v>
      </c>
      <c r="D15" s="24" t="s">
        <v>408</v>
      </c>
      <c r="E15" s="24" t="s">
        <v>69</v>
      </c>
      <c r="F15" s="25" t="s">
        <v>409</v>
      </c>
      <c r="G15" s="15" t="s">
        <v>410</v>
      </c>
    </row>
    <row r="16" spans="1:7">
      <c r="A16" s="26" t="s">
        <v>270</v>
      </c>
      <c r="B16" s="14">
        <v>149</v>
      </c>
      <c r="C16" s="14">
        <v>649</v>
      </c>
      <c r="D16" s="14">
        <v>11</v>
      </c>
      <c r="E16" s="14">
        <v>809</v>
      </c>
      <c r="F16" s="14">
        <v>798</v>
      </c>
      <c r="G16" s="27">
        <v>3.7900000000000003E-2</v>
      </c>
    </row>
    <row r="17" spans="1:7">
      <c r="A17" s="26" t="s">
        <v>271</v>
      </c>
      <c r="B17" s="14">
        <v>199</v>
      </c>
      <c r="C17" s="14">
        <v>1220</v>
      </c>
      <c r="D17" s="14">
        <v>29</v>
      </c>
      <c r="E17" s="14">
        <v>1448</v>
      </c>
      <c r="F17" s="14">
        <v>1419</v>
      </c>
      <c r="G17" s="27">
        <v>5.0700000000000002E-2</v>
      </c>
    </row>
    <row r="18" spans="1:7">
      <c r="A18" s="26" t="s">
        <v>272</v>
      </c>
      <c r="B18" s="14">
        <v>220</v>
      </c>
      <c r="C18" s="14">
        <v>962</v>
      </c>
      <c r="D18" s="14">
        <v>18</v>
      </c>
      <c r="E18" s="14">
        <v>1200</v>
      </c>
      <c r="F18" s="14">
        <v>1182</v>
      </c>
      <c r="G18" s="27">
        <v>5.6000000000000001E-2</v>
      </c>
    </row>
    <row r="19" spans="1:7">
      <c r="A19" s="26" t="s">
        <v>273</v>
      </c>
      <c r="B19" s="14">
        <v>23</v>
      </c>
      <c r="C19" s="14">
        <v>149</v>
      </c>
      <c r="D19" s="14">
        <v>15</v>
      </c>
      <c r="E19" s="14">
        <v>187</v>
      </c>
      <c r="F19" s="14">
        <v>172</v>
      </c>
      <c r="G19" s="27">
        <v>5.8999999999999999E-3</v>
      </c>
    </row>
    <row r="20" spans="1:7">
      <c r="A20" s="26" t="s">
        <v>274</v>
      </c>
      <c r="B20" s="14" t="s">
        <v>195</v>
      </c>
      <c r="C20" s="14">
        <v>110</v>
      </c>
      <c r="D20" s="14" t="s">
        <v>195</v>
      </c>
      <c r="E20" s="14">
        <v>122</v>
      </c>
      <c r="F20" s="14">
        <v>121</v>
      </c>
      <c r="G20" s="27" t="s">
        <v>195</v>
      </c>
    </row>
    <row r="21" spans="1:7">
      <c r="A21" s="26" t="s">
        <v>275</v>
      </c>
      <c r="B21" s="14" t="s">
        <v>195</v>
      </c>
      <c r="C21" s="14" t="s">
        <v>195</v>
      </c>
      <c r="D21" s="14" t="s">
        <v>195</v>
      </c>
      <c r="E21" s="14">
        <v>173</v>
      </c>
      <c r="F21" s="14" t="s">
        <v>195</v>
      </c>
      <c r="G21" s="27" t="s">
        <v>195</v>
      </c>
    </row>
    <row r="22" spans="1:7" ht="15.75" thickBot="1">
      <c r="A22" s="26" t="s">
        <v>276</v>
      </c>
      <c r="B22" s="14" t="s">
        <v>195</v>
      </c>
      <c r="C22" s="14" t="s">
        <v>195</v>
      </c>
      <c r="D22" s="14">
        <v>0</v>
      </c>
      <c r="E22" s="14">
        <v>66</v>
      </c>
      <c r="F22" s="14">
        <v>66</v>
      </c>
      <c r="G22" s="27" t="s">
        <v>195</v>
      </c>
    </row>
    <row r="23" spans="1:7" ht="16.5" thickTop="1" thickBot="1">
      <c r="A23" s="13" t="s">
        <v>69</v>
      </c>
      <c r="B23" s="12">
        <v>609</v>
      </c>
      <c r="C23" s="12">
        <v>3319</v>
      </c>
      <c r="D23" s="12">
        <v>77</v>
      </c>
      <c r="E23" s="44">
        <v>4005</v>
      </c>
      <c r="F23" s="12">
        <v>3928</v>
      </c>
      <c r="G23" s="28">
        <v>0.155</v>
      </c>
    </row>
    <row r="24" spans="1:7" ht="16.5" thickTop="1" thickBot="1"/>
    <row r="25" spans="1:7" ht="75.75" thickBot="1">
      <c r="A25" s="15" t="s">
        <v>240</v>
      </c>
      <c r="B25" s="24" t="s">
        <v>406</v>
      </c>
      <c r="C25" s="24" t="s">
        <v>407</v>
      </c>
      <c r="D25" s="24" t="s">
        <v>408</v>
      </c>
      <c r="E25" s="24" t="s">
        <v>69</v>
      </c>
      <c r="F25" s="25" t="s">
        <v>409</v>
      </c>
      <c r="G25" s="15" t="s">
        <v>410</v>
      </c>
    </row>
    <row r="26" spans="1:7">
      <c r="A26" s="26" t="s">
        <v>66</v>
      </c>
      <c r="B26" s="14">
        <v>327</v>
      </c>
      <c r="C26" s="14">
        <v>1261</v>
      </c>
      <c r="D26" s="14">
        <v>28</v>
      </c>
      <c r="E26" s="14">
        <v>1616</v>
      </c>
      <c r="F26" s="14">
        <v>1588</v>
      </c>
      <c r="G26" s="27">
        <v>8.3199999999999996E-2</v>
      </c>
    </row>
    <row r="27" spans="1:7">
      <c r="A27" s="26" t="s">
        <v>67</v>
      </c>
      <c r="B27" s="14">
        <v>273</v>
      </c>
      <c r="C27" s="14">
        <v>2048</v>
      </c>
      <c r="D27" s="14">
        <v>39</v>
      </c>
      <c r="E27" s="14">
        <v>2360</v>
      </c>
      <c r="F27" s="14">
        <v>2321</v>
      </c>
      <c r="G27" s="27">
        <v>6.9500000000000006E-2</v>
      </c>
    </row>
    <row r="28" spans="1:7" ht="30.75" thickBot="1">
      <c r="A28" s="40" t="s">
        <v>245</v>
      </c>
      <c r="B28" s="41">
        <v>9</v>
      </c>
      <c r="C28" s="41">
        <v>10</v>
      </c>
      <c r="D28" s="41">
        <v>10</v>
      </c>
      <c r="E28" s="42">
        <v>29</v>
      </c>
      <c r="F28" s="41">
        <v>19</v>
      </c>
      <c r="G28" s="43">
        <v>2.3E-3</v>
      </c>
    </row>
    <row r="29" spans="1:7" ht="16.5" thickTop="1" thickBot="1">
      <c r="A29" s="13" t="s">
        <v>69</v>
      </c>
      <c r="B29" s="12">
        <v>609</v>
      </c>
      <c r="C29" s="12">
        <v>3319</v>
      </c>
      <c r="D29" s="12">
        <v>77</v>
      </c>
      <c r="E29" s="44">
        <v>4005</v>
      </c>
      <c r="F29" s="12">
        <v>3928</v>
      </c>
      <c r="G29" s="28">
        <v>0.155</v>
      </c>
    </row>
    <row r="30" spans="1:7" ht="15.75" thickTop="1">
      <c r="B30" s="42"/>
    </row>
    <row r="33" spans="1:6" ht="29.25" customHeight="1">
      <c r="A33" s="337" t="s">
        <v>412</v>
      </c>
      <c r="B33" s="337"/>
      <c r="C33" s="337"/>
      <c r="D33" s="337"/>
      <c r="E33" s="337"/>
      <c r="F33" s="337"/>
    </row>
  </sheetData>
  <mergeCells count="1">
    <mergeCell ref="A33:F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95B4-739C-4AB7-B5A6-3503CA555037}">
  <dimension ref="A1:G35"/>
  <sheetViews>
    <sheetView zoomScaleNormal="100" workbookViewId="0"/>
  </sheetViews>
  <sheetFormatPr defaultRowHeight="15"/>
  <cols>
    <col min="1" max="7" width="18.7109375" customWidth="1"/>
  </cols>
  <sheetData>
    <row r="1" spans="1:7">
      <c r="A1" s="23" t="s">
        <v>57</v>
      </c>
      <c r="B1" s="23"/>
      <c r="C1" s="23"/>
      <c r="D1" s="23"/>
      <c r="E1" s="23"/>
    </row>
    <row r="3" spans="1:7">
      <c r="A3" s="143" t="s">
        <v>24</v>
      </c>
      <c r="B3" s="143"/>
      <c r="C3" s="143"/>
      <c r="D3" s="143"/>
      <c r="E3" s="143"/>
    </row>
    <row r="5" spans="1:7">
      <c r="A5" s="135" t="s">
        <v>58</v>
      </c>
      <c r="B5" s="135"/>
      <c r="C5" s="135"/>
      <c r="D5" s="135"/>
      <c r="E5" s="135"/>
    </row>
    <row r="6" spans="1:7">
      <c r="A6" s="135"/>
      <c r="B6" s="135"/>
      <c r="C6" s="135"/>
      <c r="D6" s="135"/>
      <c r="E6" s="135"/>
    </row>
    <row r="7" spans="1:7">
      <c r="A7" s="135" t="s">
        <v>59</v>
      </c>
      <c r="B7" s="135"/>
      <c r="C7" s="135"/>
      <c r="D7" s="135"/>
      <c r="E7" s="135"/>
    </row>
    <row r="8" spans="1:7" ht="15.75" thickBot="1"/>
    <row r="9" spans="1:7" ht="90.75" thickBot="1">
      <c r="A9" s="15" t="s">
        <v>256</v>
      </c>
      <c r="B9" s="24" t="s">
        <v>413</v>
      </c>
      <c r="C9" s="24" t="s">
        <v>414</v>
      </c>
      <c r="D9" s="24" t="s">
        <v>408</v>
      </c>
      <c r="E9" s="24" t="s">
        <v>69</v>
      </c>
      <c r="F9" s="25" t="s">
        <v>409</v>
      </c>
      <c r="G9" s="15" t="s">
        <v>415</v>
      </c>
    </row>
    <row r="10" spans="1:7">
      <c r="A10" s="26" t="s">
        <v>261</v>
      </c>
      <c r="B10" s="14">
        <v>31</v>
      </c>
      <c r="C10" s="14">
        <v>1095</v>
      </c>
      <c r="D10" s="14">
        <v>13</v>
      </c>
      <c r="E10" s="14">
        <v>1139</v>
      </c>
      <c r="F10" s="14">
        <v>1126</v>
      </c>
      <c r="G10" s="27">
        <v>7.7999999999999996E-3</v>
      </c>
    </row>
    <row r="11" spans="1:7">
      <c r="A11" s="26" t="s">
        <v>262</v>
      </c>
      <c r="B11" s="14">
        <v>46</v>
      </c>
      <c r="C11" s="14">
        <v>812</v>
      </c>
      <c r="D11" s="14">
        <v>7</v>
      </c>
      <c r="E11" s="14">
        <v>865</v>
      </c>
      <c r="F11" s="14">
        <v>858</v>
      </c>
      <c r="G11" s="27">
        <v>1.1599999999999999E-2</v>
      </c>
    </row>
    <row r="12" spans="1:7" ht="15.75" thickBot="1">
      <c r="A12" s="26" t="s">
        <v>263</v>
      </c>
      <c r="B12" s="14">
        <v>84</v>
      </c>
      <c r="C12" s="14">
        <v>1901</v>
      </c>
      <c r="D12" s="14">
        <v>16</v>
      </c>
      <c r="E12" s="14">
        <v>2001</v>
      </c>
      <c r="F12" s="14">
        <v>1985</v>
      </c>
      <c r="G12" s="27">
        <v>2.12E-2</v>
      </c>
    </row>
    <row r="13" spans="1:7" ht="16.5" thickTop="1" thickBot="1">
      <c r="A13" s="13" t="s">
        <v>69</v>
      </c>
      <c r="B13" s="12">
        <v>161</v>
      </c>
      <c r="C13" s="12">
        <v>3808</v>
      </c>
      <c r="D13" s="12">
        <v>36</v>
      </c>
      <c r="E13" s="44">
        <v>4005</v>
      </c>
      <c r="F13" s="12">
        <v>3969</v>
      </c>
      <c r="G13" s="28">
        <v>4.0599999999999997E-2</v>
      </c>
    </row>
    <row r="14" spans="1:7" ht="15.75" thickTop="1">
      <c r="A14" s="5"/>
      <c r="B14" s="7"/>
      <c r="C14" s="7"/>
      <c r="D14" s="7"/>
      <c r="E14" s="5"/>
      <c r="F14" s="10"/>
      <c r="G14" s="5"/>
    </row>
    <row r="15" spans="1:7" ht="15.75" thickBot="1">
      <c r="A15" s="5"/>
      <c r="B15" s="7"/>
      <c r="C15" s="7"/>
      <c r="D15" s="7"/>
      <c r="E15" s="5"/>
      <c r="F15" s="10"/>
      <c r="G15" s="5"/>
    </row>
    <row r="16" spans="1:7" ht="90.75" thickBot="1">
      <c r="A16" s="15" t="s">
        <v>411</v>
      </c>
      <c r="B16" s="24" t="s">
        <v>413</v>
      </c>
      <c r="C16" s="24" t="s">
        <v>414</v>
      </c>
      <c r="D16" s="24" t="s">
        <v>408</v>
      </c>
      <c r="E16" s="24" t="s">
        <v>69</v>
      </c>
      <c r="F16" s="25" t="s">
        <v>409</v>
      </c>
      <c r="G16" s="15" t="s">
        <v>415</v>
      </c>
    </row>
    <row r="17" spans="1:7">
      <c r="A17" s="26" t="s">
        <v>270</v>
      </c>
      <c r="B17" s="14">
        <v>23</v>
      </c>
      <c r="C17" s="14">
        <v>786</v>
      </c>
      <c r="D17" s="14" t="s">
        <v>266</v>
      </c>
      <c r="E17" s="14">
        <v>809</v>
      </c>
      <c r="F17" s="14">
        <v>809</v>
      </c>
      <c r="G17" s="27">
        <v>5.7999999999999996E-3</v>
      </c>
    </row>
    <row r="18" spans="1:7">
      <c r="A18" s="26" t="s">
        <v>271</v>
      </c>
      <c r="B18" s="14">
        <v>51</v>
      </c>
      <c r="C18" s="14">
        <v>1382</v>
      </c>
      <c r="D18" s="14">
        <v>15</v>
      </c>
      <c r="E18" s="14">
        <v>1448</v>
      </c>
      <c r="F18" s="14">
        <v>1433</v>
      </c>
      <c r="G18" s="27">
        <v>1.2800000000000001E-2</v>
      </c>
    </row>
    <row r="19" spans="1:7">
      <c r="A19" s="26" t="s">
        <v>272</v>
      </c>
      <c r="B19" s="14">
        <v>60</v>
      </c>
      <c r="C19" s="14">
        <v>1133</v>
      </c>
      <c r="D19" s="14">
        <v>7</v>
      </c>
      <c r="E19" s="14">
        <v>1200</v>
      </c>
      <c r="F19" s="14">
        <v>1193</v>
      </c>
      <c r="G19" s="27">
        <v>1.5100000000000001E-2</v>
      </c>
    </row>
    <row r="20" spans="1:7">
      <c r="A20" s="26" t="s">
        <v>273</v>
      </c>
      <c r="B20" s="14">
        <v>18</v>
      </c>
      <c r="C20" s="14">
        <v>156</v>
      </c>
      <c r="D20" s="14">
        <v>13</v>
      </c>
      <c r="E20" s="14">
        <v>187</v>
      </c>
      <c r="F20" s="14">
        <v>174</v>
      </c>
      <c r="G20" s="27">
        <v>4.4999999999999997E-3</v>
      </c>
    </row>
    <row r="21" spans="1:7">
      <c r="A21" s="26" t="s">
        <v>274</v>
      </c>
      <c r="B21" s="14" t="s">
        <v>195</v>
      </c>
      <c r="C21" s="14" t="s">
        <v>195</v>
      </c>
      <c r="D21" s="14" t="s">
        <v>266</v>
      </c>
      <c r="E21" s="14">
        <v>122</v>
      </c>
      <c r="F21" s="14">
        <v>122</v>
      </c>
      <c r="G21" s="27" t="s">
        <v>195</v>
      </c>
    </row>
    <row r="22" spans="1:7">
      <c r="A22" s="26" t="s">
        <v>275</v>
      </c>
      <c r="B22" s="14" t="s">
        <v>195</v>
      </c>
      <c r="C22" s="14" t="s">
        <v>195</v>
      </c>
      <c r="D22" s="14" t="s">
        <v>195</v>
      </c>
      <c r="E22" s="14">
        <v>173</v>
      </c>
      <c r="F22" s="14" t="s">
        <v>195</v>
      </c>
      <c r="G22" s="27" t="s">
        <v>195</v>
      </c>
    </row>
    <row r="23" spans="1:7" ht="15.75" thickBot="1">
      <c r="A23" s="26" t="s">
        <v>276</v>
      </c>
      <c r="B23" s="14" t="s">
        <v>195</v>
      </c>
      <c r="C23" s="14" t="s">
        <v>195</v>
      </c>
      <c r="D23" s="14" t="s">
        <v>266</v>
      </c>
      <c r="E23" s="14">
        <v>66</v>
      </c>
      <c r="F23" s="14">
        <v>66</v>
      </c>
      <c r="G23" s="27" t="s">
        <v>195</v>
      </c>
    </row>
    <row r="24" spans="1:7" ht="16.5" thickTop="1" thickBot="1">
      <c r="A24" s="13" t="s">
        <v>69</v>
      </c>
      <c r="B24" s="12">
        <v>161</v>
      </c>
      <c r="C24" s="12">
        <v>3808</v>
      </c>
      <c r="D24" s="12">
        <v>36</v>
      </c>
      <c r="E24" s="44">
        <v>4005</v>
      </c>
      <c r="F24" s="12">
        <v>3969</v>
      </c>
      <c r="G24" s="28">
        <v>4.0599999999999997E-2</v>
      </c>
    </row>
    <row r="25" spans="1:7" ht="15.75" thickTop="1">
      <c r="A25" s="5"/>
      <c r="B25" s="7"/>
      <c r="C25" s="7"/>
      <c r="D25" s="7"/>
      <c r="E25" s="5"/>
      <c r="F25" s="10"/>
      <c r="G25" s="5"/>
    </row>
    <row r="26" spans="1:7" ht="15.75" thickBot="1">
      <c r="A26" s="5"/>
      <c r="B26" s="7"/>
      <c r="C26" s="7"/>
      <c r="D26" s="7"/>
      <c r="E26" s="5"/>
      <c r="F26" s="10"/>
      <c r="G26" s="5"/>
    </row>
    <row r="27" spans="1:7" ht="90.75" thickBot="1">
      <c r="A27" s="15" t="s">
        <v>240</v>
      </c>
      <c r="B27" s="24" t="s">
        <v>413</v>
      </c>
      <c r="C27" s="24" t="s">
        <v>414</v>
      </c>
      <c r="D27" s="24" t="s">
        <v>408</v>
      </c>
      <c r="E27" s="24" t="s">
        <v>69</v>
      </c>
      <c r="F27" s="25" t="s">
        <v>409</v>
      </c>
      <c r="G27" s="15" t="s">
        <v>415</v>
      </c>
    </row>
    <row r="28" spans="1:7">
      <c r="A28" s="26" t="s">
        <v>66</v>
      </c>
      <c r="B28" s="14">
        <v>77</v>
      </c>
      <c r="C28" s="14">
        <v>1528</v>
      </c>
      <c r="D28" s="14">
        <v>11</v>
      </c>
      <c r="E28" s="14">
        <v>1616</v>
      </c>
      <c r="F28" s="14">
        <v>1605</v>
      </c>
      <c r="G28" s="27">
        <v>1.9400000000000001E-2</v>
      </c>
    </row>
    <row r="29" spans="1:7">
      <c r="A29" s="26" t="s">
        <v>67</v>
      </c>
      <c r="B29" s="14">
        <v>83</v>
      </c>
      <c r="C29" s="14">
        <v>2258</v>
      </c>
      <c r="D29" s="14">
        <v>19</v>
      </c>
      <c r="E29" s="14">
        <v>2360</v>
      </c>
      <c r="F29" s="14">
        <v>2341</v>
      </c>
      <c r="G29" s="27">
        <v>2.0899999999999998E-2</v>
      </c>
    </row>
    <row r="30" spans="1:7" ht="30.75" thickBot="1">
      <c r="A30" s="40" t="s">
        <v>245</v>
      </c>
      <c r="B30" s="41">
        <v>1</v>
      </c>
      <c r="C30" s="41">
        <v>22</v>
      </c>
      <c r="D30" s="41">
        <v>6</v>
      </c>
      <c r="E30" s="42">
        <v>29</v>
      </c>
      <c r="F30" s="41">
        <v>23</v>
      </c>
      <c r="G30" s="43">
        <v>2.9999999999999997E-4</v>
      </c>
    </row>
    <row r="31" spans="1:7" ht="16.5" thickTop="1" thickBot="1">
      <c r="A31" s="13" t="s">
        <v>69</v>
      </c>
      <c r="B31" s="12">
        <v>161</v>
      </c>
      <c r="C31" s="12">
        <v>3808</v>
      </c>
      <c r="D31" s="12">
        <v>36</v>
      </c>
      <c r="E31" s="44">
        <v>4005</v>
      </c>
      <c r="F31" s="12">
        <v>3969</v>
      </c>
      <c r="G31" s="28">
        <v>4.0599999999999997E-2</v>
      </c>
    </row>
    <row r="32" spans="1:7" ht="15.75" thickTop="1"/>
    <row r="35" spans="1:6" ht="36" customHeight="1">
      <c r="A35" s="337" t="s">
        <v>412</v>
      </c>
      <c r="B35" s="337"/>
      <c r="C35" s="337"/>
      <c r="D35" s="337"/>
      <c r="E35" s="337"/>
      <c r="F35" s="337"/>
    </row>
  </sheetData>
  <mergeCells count="1">
    <mergeCell ref="A35:F3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FCC-8ACF-46A6-89DB-1D8A247ED87F}">
  <dimension ref="A1:I35"/>
  <sheetViews>
    <sheetView zoomScaleNormal="100" workbookViewId="0"/>
  </sheetViews>
  <sheetFormatPr defaultRowHeight="15"/>
  <cols>
    <col min="1" max="3" width="18.7109375" customWidth="1"/>
    <col min="4" max="4" width="15.28515625" bestFit="1" customWidth="1"/>
    <col min="5" max="7" width="18.7109375" customWidth="1"/>
  </cols>
  <sheetData>
    <row r="1" spans="1:9">
      <c r="A1" s="23" t="s">
        <v>57</v>
      </c>
      <c r="B1" s="23"/>
      <c r="C1" s="23"/>
      <c r="D1" s="23"/>
      <c r="E1" s="23"/>
    </row>
    <row r="3" spans="1:9">
      <c r="A3" s="143" t="s">
        <v>25</v>
      </c>
      <c r="B3" s="143"/>
      <c r="C3" s="143"/>
      <c r="D3" s="143"/>
      <c r="E3" s="143"/>
    </row>
    <row r="5" spans="1:9">
      <c r="A5" s="135" t="s">
        <v>58</v>
      </c>
      <c r="B5" s="135"/>
      <c r="C5" s="135"/>
      <c r="D5" s="135"/>
      <c r="E5" s="135"/>
    </row>
    <row r="6" spans="1:9">
      <c r="A6" s="135"/>
      <c r="B6" s="135"/>
      <c r="C6" s="135"/>
      <c r="D6" s="135"/>
      <c r="E6" s="135"/>
    </row>
    <row r="7" spans="1:9">
      <c r="A7" s="135" t="s">
        <v>59</v>
      </c>
      <c r="B7" s="135"/>
      <c r="C7" s="135"/>
      <c r="D7" s="135"/>
      <c r="E7" s="135"/>
    </row>
    <row r="8" spans="1:9" ht="15.75" thickBot="1"/>
    <row r="9" spans="1:9" ht="30.75" thickBot="1">
      <c r="A9" s="15" t="s">
        <v>256</v>
      </c>
      <c r="B9" s="24" t="s">
        <v>416</v>
      </c>
      <c r="C9" s="24" t="s">
        <v>417</v>
      </c>
      <c r="D9" s="24" t="s">
        <v>408</v>
      </c>
      <c r="E9" s="24" t="s">
        <v>69</v>
      </c>
      <c r="F9" s="25" t="s">
        <v>409</v>
      </c>
      <c r="G9" s="15" t="s">
        <v>418</v>
      </c>
    </row>
    <row r="10" spans="1:9">
      <c r="A10" s="26" t="s">
        <v>261</v>
      </c>
      <c r="B10" s="14">
        <v>31</v>
      </c>
      <c r="C10" s="14">
        <v>1091</v>
      </c>
      <c r="D10" s="14">
        <v>17</v>
      </c>
      <c r="E10" s="14">
        <v>1139</v>
      </c>
      <c r="F10" s="14">
        <v>1122</v>
      </c>
      <c r="G10" s="27">
        <v>7.9000000000000008E-3</v>
      </c>
    </row>
    <row r="11" spans="1:9">
      <c r="A11" s="26" t="s">
        <v>262</v>
      </c>
      <c r="B11" s="14">
        <v>19</v>
      </c>
      <c r="C11" s="14">
        <v>833</v>
      </c>
      <c r="D11" s="14">
        <v>13</v>
      </c>
      <c r="E11" s="14">
        <v>865</v>
      </c>
      <c r="F11" s="14">
        <v>852</v>
      </c>
      <c r="G11" s="27">
        <v>4.7999999999999996E-3</v>
      </c>
    </row>
    <row r="12" spans="1:9" ht="15.75" thickBot="1">
      <c r="A12" s="26" t="s">
        <v>263</v>
      </c>
      <c r="B12" s="14">
        <v>30</v>
      </c>
      <c r="C12" s="14">
        <v>1943</v>
      </c>
      <c r="D12" s="14">
        <v>28</v>
      </c>
      <c r="E12" s="14">
        <v>2001</v>
      </c>
      <c r="F12" s="14">
        <v>1973</v>
      </c>
      <c r="G12" s="27">
        <v>7.6E-3</v>
      </c>
    </row>
    <row r="13" spans="1:9" ht="16.5" thickTop="1" thickBot="1">
      <c r="A13" s="13" t="s">
        <v>69</v>
      </c>
      <c r="B13" s="12">
        <v>80</v>
      </c>
      <c r="C13" s="12">
        <v>3867</v>
      </c>
      <c r="D13" s="12">
        <v>58</v>
      </c>
      <c r="E13" s="44">
        <v>4005</v>
      </c>
      <c r="F13" s="12">
        <v>3947</v>
      </c>
      <c r="G13" s="28">
        <v>2.0299999999999999E-2</v>
      </c>
      <c r="I13" s="241"/>
    </row>
    <row r="14" spans="1:9" ht="15.75" thickTop="1">
      <c r="A14" s="9"/>
      <c r="B14" s="8"/>
      <c r="C14" s="7"/>
      <c r="D14" s="6"/>
      <c r="E14" s="6"/>
      <c r="F14" s="6"/>
      <c r="G14" s="5"/>
    </row>
    <row r="15" spans="1:9" ht="15.75" thickBot="1">
      <c r="A15" s="9"/>
      <c r="B15" s="8"/>
      <c r="C15" s="7"/>
      <c r="D15" s="6"/>
      <c r="E15" s="6"/>
      <c r="F15" s="6"/>
      <c r="G15" s="5"/>
    </row>
    <row r="16" spans="1:9" ht="30.75" thickBot="1">
      <c r="A16" s="15" t="s">
        <v>411</v>
      </c>
      <c r="B16" s="24" t="s">
        <v>416</v>
      </c>
      <c r="C16" s="24" t="s">
        <v>417</v>
      </c>
      <c r="D16" s="24" t="s">
        <v>408</v>
      </c>
      <c r="E16" s="24" t="s">
        <v>69</v>
      </c>
      <c r="F16" s="25" t="s">
        <v>409</v>
      </c>
      <c r="G16" s="15" t="s">
        <v>418</v>
      </c>
    </row>
    <row r="17" spans="1:7">
      <c r="A17" s="26" t="s">
        <v>270</v>
      </c>
      <c r="B17" s="14">
        <v>16</v>
      </c>
      <c r="C17" s="14">
        <v>785</v>
      </c>
      <c r="D17" s="14">
        <v>8</v>
      </c>
      <c r="E17" s="14">
        <v>809</v>
      </c>
      <c r="F17" s="14">
        <v>801</v>
      </c>
      <c r="G17" s="27">
        <v>4.1000000000000003E-3</v>
      </c>
    </row>
    <row r="18" spans="1:7">
      <c r="A18" s="26" t="s">
        <v>271</v>
      </c>
      <c r="B18" s="14">
        <v>29</v>
      </c>
      <c r="C18" s="14">
        <v>1393</v>
      </c>
      <c r="D18" s="14">
        <v>26</v>
      </c>
      <c r="E18" s="14">
        <v>1448</v>
      </c>
      <c r="F18" s="14">
        <v>1422</v>
      </c>
      <c r="G18" s="27">
        <v>7.3000000000000001E-3</v>
      </c>
    </row>
    <row r="19" spans="1:7">
      <c r="A19" s="26" t="s">
        <v>272</v>
      </c>
      <c r="B19" s="14">
        <v>29</v>
      </c>
      <c r="C19" s="14">
        <v>1163</v>
      </c>
      <c r="D19" s="14">
        <v>8</v>
      </c>
      <c r="E19" s="14">
        <v>1200</v>
      </c>
      <c r="F19" s="14">
        <v>1192</v>
      </c>
      <c r="G19" s="27">
        <v>7.3000000000000001E-3</v>
      </c>
    </row>
    <row r="20" spans="1:7">
      <c r="A20" s="26" t="s">
        <v>273</v>
      </c>
      <c r="B20" s="14" t="s">
        <v>195</v>
      </c>
      <c r="C20" s="14">
        <v>173</v>
      </c>
      <c r="D20" s="14" t="s">
        <v>195</v>
      </c>
      <c r="E20" s="14">
        <v>187</v>
      </c>
      <c r="F20" s="14" t="s">
        <v>195</v>
      </c>
      <c r="G20" s="27" t="s">
        <v>195</v>
      </c>
    </row>
    <row r="21" spans="1:7">
      <c r="A21" s="26" t="s">
        <v>274</v>
      </c>
      <c r="B21" s="14" t="s">
        <v>195</v>
      </c>
      <c r="C21" s="14" t="s">
        <v>195</v>
      </c>
      <c r="D21" s="14" t="s">
        <v>266</v>
      </c>
      <c r="E21" s="14">
        <v>122</v>
      </c>
      <c r="F21" s="14" t="s">
        <v>195</v>
      </c>
      <c r="G21" s="27" t="s">
        <v>195</v>
      </c>
    </row>
    <row r="22" spans="1:7">
      <c r="A22" s="26" t="s">
        <v>275</v>
      </c>
      <c r="B22" s="14" t="s">
        <v>266</v>
      </c>
      <c r="C22" s="14" t="s">
        <v>195</v>
      </c>
      <c r="D22" s="14" t="s">
        <v>195</v>
      </c>
      <c r="E22" s="14">
        <v>173</v>
      </c>
      <c r="F22" s="14" t="s">
        <v>195</v>
      </c>
      <c r="G22" s="27" t="s">
        <v>266</v>
      </c>
    </row>
    <row r="23" spans="1:7" ht="15.75" thickBot="1">
      <c r="A23" s="26" t="s">
        <v>276</v>
      </c>
      <c r="B23" s="14" t="s">
        <v>266</v>
      </c>
      <c r="C23" s="14">
        <v>66</v>
      </c>
      <c r="D23" s="14" t="s">
        <v>266</v>
      </c>
      <c r="E23" s="14">
        <v>66</v>
      </c>
      <c r="F23" s="14">
        <v>66</v>
      </c>
      <c r="G23" s="27" t="s">
        <v>266</v>
      </c>
    </row>
    <row r="24" spans="1:7" ht="16.5" thickTop="1" thickBot="1">
      <c r="A24" s="13" t="s">
        <v>69</v>
      </c>
      <c r="B24" s="12">
        <v>80</v>
      </c>
      <c r="C24" s="12">
        <v>3867</v>
      </c>
      <c r="D24" s="12">
        <v>58</v>
      </c>
      <c r="E24" s="44">
        <v>4005</v>
      </c>
      <c r="F24" s="12">
        <v>3947</v>
      </c>
      <c r="G24" s="28">
        <v>2.0299999999999999E-2</v>
      </c>
    </row>
    <row r="25" spans="1:7" ht="15.75" thickTop="1">
      <c r="A25" s="5"/>
      <c r="B25" s="7"/>
      <c r="C25" s="7"/>
      <c r="D25" s="7"/>
      <c r="E25" s="5"/>
      <c r="F25" s="10"/>
      <c r="G25" s="5"/>
    </row>
    <row r="26" spans="1:7" ht="15.75" thickBot="1">
      <c r="A26" s="5"/>
      <c r="B26" s="7"/>
      <c r="C26" s="7"/>
      <c r="D26" s="7"/>
      <c r="E26" s="5"/>
      <c r="F26" s="10"/>
      <c r="G26" s="5"/>
    </row>
    <row r="27" spans="1:7" ht="30.75" thickBot="1">
      <c r="A27" s="15" t="s">
        <v>240</v>
      </c>
      <c r="B27" s="24" t="s">
        <v>416</v>
      </c>
      <c r="C27" s="24" t="s">
        <v>417</v>
      </c>
      <c r="D27" s="24" t="s">
        <v>408</v>
      </c>
      <c r="E27" s="24" t="s">
        <v>69</v>
      </c>
      <c r="F27" s="25" t="s">
        <v>409</v>
      </c>
      <c r="G27" s="15" t="s">
        <v>418</v>
      </c>
    </row>
    <row r="28" spans="1:7">
      <c r="A28" s="26" t="s">
        <v>66</v>
      </c>
      <c r="B28" s="14">
        <v>47</v>
      </c>
      <c r="C28" s="14">
        <v>1552</v>
      </c>
      <c r="D28" s="14">
        <v>17</v>
      </c>
      <c r="E28" s="14">
        <v>1616</v>
      </c>
      <c r="F28" s="14">
        <v>1599</v>
      </c>
      <c r="G28" s="27">
        <v>1.1900000000000001E-2</v>
      </c>
    </row>
    <row r="29" spans="1:7">
      <c r="A29" s="26" t="s">
        <v>67</v>
      </c>
      <c r="B29" s="14">
        <v>33</v>
      </c>
      <c r="C29" s="14">
        <v>2297</v>
      </c>
      <c r="D29" s="14">
        <v>30</v>
      </c>
      <c r="E29" s="14">
        <v>2360</v>
      </c>
      <c r="F29" s="14">
        <v>2330</v>
      </c>
      <c r="G29" s="27">
        <v>8.3999999999999995E-3</v>
      </c>
    </row>
    <row r="30" spans="1:7" ht="30.75" thickBot="1">
      <c r="A30" s="40" t="s">
        <v>245</v>
      </c>
      <c r="B30" s="41" t="s">
        <v>266</v>
      </c>
      <c r="C30" s="41">
        <v>18</v>
      </c>
      <c r="D30" s="41">
        <v>11</v>
      </c>
      <c r="E30" s="42">
        <v>29</v>
      </c>
      <c r="F30" s="41">
        <v>18</v>
      </c>
      <c r="G30" s="43" t="s">
        <v>266</v>
      </c>
    </row>
    <row r="31" spans="1:7" ht="16.5" thickTop="1" thickBot="1">
      <c r="A31" s="13" t="s">
        <v>69</v>
      </c>
      <c r="B31" s="12">
        <v>80</v>
      </c>
      <c r="C31" s="12">
        <v>3867</v>
      </c>
      <c r="D31" s="12">
        <v>58</v>
      </c>
      <c r="E31" s="44">
        <v>4005</v>
      </c>
      <c r="F31" s="12">
        <v>3947</v>
      </c>
      <c r="G31" s="28">
        <v>2.0299999999999999E-2</v>
      </c>
    </row>
    <row r="32" spans="1:7" ht="15.75" thickTop="1"/>
    <row r="35" spans="1:6" ht="30.75" customHeight="1">
      <c r="A35" s="337" t="s">
        <v>412</v>
      </c>
      <c r="B35" s="337"/>
      <c r="C35" s="337"/>
      <c r="D35" s="337"/>
      <c r="E35" s="337"/>
      <c r="F35" s="337"/>
    </row>
  </sheetData>
  <mergeCells count="1">
    <mergeCell ref="A35:F3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2D7D-C951-4BE4-9D19-082B108882AB}">
  <dimension ref="A1:E13"/>
  <sheetViews>
    <sheetView workbookViewId="0"/>
  </sheetViews>
  <sheetFormatPr defaultColWidth="8.85546875" defaultRowHeight="15"/>
  <cols>
    <col min="1" max="3" width="18.7109375" style="153" customWidth="1"/>
    <col min="4" max="16384" width="8.85546875" style="153"/>
  </cols>
  <sheetData>
    <row r="1" spans="1:5">
      <c r="A1" s="226" t="s">
        <v>57</v>
      </c>
      <c r="B1" s="226"/>
      <c r="C1" s="161"/>
      <c r="D1" s="161"/>
      <c r="E1" s="161"/>
    </row>
    <row r="2" spans="1:5">
      <c r="A2" s="227"/>
      <c r="B2" s="227"/>
    </row>
    <row r="3" spans="1:5">
      <c r="A3" s="228" t="s">
        <v>27</v>
      </c>
      <c r="B3" s="228"/>
      <c r="C3" s="162"/>
      <c r="D3" s="162"/>
      <c r="E3" s="162"/>
    </row>
    <row r="4" spans="1:5">
      <c r="A4" s="227"/>
      <c r="B4" s="227"/>
    </row>
    <row r="5" spans="1:5">
      <c r="A5" s="163" t="s">
        <v>58</v>
      </c>
      <c r="B5" s="163"/>
      <c r="C5" s="163"/>
      <c r="D5" s="163"/>
      <c r="E5" s="163"/>
    </row>
    <row r="6" spans="1:5">
      <c r="A6" s="163"/>
      <c r="B6" s="163"/>
      <c r="C6" s="163"/>
      <c r="D6" s="163"/>
      <c r="E6" s="163"/>
    </row>
    <row r="7" spans="1:5">
      <c r="A7" s="163" t="s">
        <v>59</v>
      </c>
      <c r="B7" s="163"/>
      <c r="C7" s="163"/>
      <c r="D7" s="163"/>
      <c r="E7" s="163"/>
    </row>
    <row r="8" spans="1:5">
      <c r="A8" s="164"/>
      <c r="B8" s="164"/>
      <c r="C8" s="164"/>
    </row>
    <row r="9" spans="1:5" ht="30">
      <c r="A9" s="199" t="s">
        <v>256</v>
      </c>
      <c r="B9" s="200" t="s">
        <v>199</v>
      </c>
      <c r="C9" s="200" t="s">
        <v>419</v>
      </c>
    </row>
    <row r="10" spans="1:5">
      <c r="A10" s="201" t="s">
        <v>261</v>
      </c>
      <c r="B10" s="202">
        <v>17707</v>
      </c>
      <c r="C10" s="225">
        <v>0.49149999999999999</v>
      </c>
    </row>
    <row r="11" spans="1:5">
      <c r="A11" s="201" t="s">
        <v>262</v>
      </c>
      <c r="B11" s="202">
        <v>7184</v>
      </c>
      <c r="C11" s="225">
        <v>0.19939999999999999</v>
      </c>
    </row>
    <row r="12" spans="1:5">
      <c r="A12" s="201" t="s">
        <v>263</v>
      </c>
      <c r="B12" s="202">
        <v>11135</v>
      </c>
      <c r="C12" s="225">
        <v>0.30909999999999999</v>
      </c>
    </row>
    <row r="13" spans="1:5">
      <c r="A13" s="203" t="s">
        <v>69</v>
      </c>
      <c r="B13" s="261">
        <v>36026</v>
      </c>
      <c r="C13" s="263">
        <v>1</v>
      </c>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8542-EC67-4CB7-9880-FEC28084D0C4}">
  <dimension ref="B1:L28"/>
  <sheetViews>
    <sheetView showGridLines="0" zoomScale="80" zoomScaleNormal="80" workbookViewId="0"/>
  </sheetViews>
  <sheetFormatPr defaultColWidth="8.7109375" defaultRowHeight="15"/>
  <cols>
    <col min="1" max="1" width="8.7109375" style="51" customWidth="1"/>
    <col min="2" max="16384" width="8.7109375" style="51"/>
  </cols>
  <sheetData>
    <row r="1" spans="2:12" ht="79.900000000000006" customHeight="1">
      <c r="G1" s="322" t="s">
        <v>40</v>
      </c>
      <c r="H1" s="322"/>
      <c r="I1" s="322"/>
      <c r="J1" s="322"/>
      <c r="K1" s="322"/>
      <c r="L1" s="322"/>
    </row>
    <row r="2" spans="2:12" ht="23.25" customHeight="1">
      <c r="G2" s="242"/>
      <c r="H2" s="242"/>
      <c r="I2" s="242"/>
      <c r="J2" s="242"/>
      <c r="K2" s="242"/>
      <c r="L2" s="242"/>
    </row>
    <row r="3" spans="2:12" ht="23.25" customHeight="1">
      <c r="B3" s="56"/>
      <c r="G3" s="242"/>
      <c r="H3" s="242"/>
      <c r="I3" s="242"/>
      <c r="J3" s="242"/>
      <c r="K3" s="242"/>
      <c r="L3" s="242"/>
    </row>
    <row r="4" spans="2:12" ht="23.25">
      <c r="B4" s="56"/>
      <c r="G4" s="55"/>
      <c r="H4" s="55"/>
      <c r="I4" s="55"/>
      <c r="J4" s="55"/>
      <c r="K4" s="55"/>
      <c r="L4" s="55"/>
    </row>
    <row r="5" spans="2:12" ht="23.25">
      <c r="B5" s="56"/>
      <c r="G5" s="55"/>
      <c r="H5" s="55"/>
      <c r="I5" s="55"/>
      <c r="J5" s="55"/>
      <c r="K5" s="55"/>
      <c r="L5" s="55"/>
    </row>
    <row r="6" spans="2:12" ht="14.45" customHeight="1">
      <c r="B6" s="62" t="s">
        <v>41</v>
      </c>
      <c r="G6" s="322"/>
      <c r="H6" s="322"/>
      <c r="I6" s="322"/>
      <c r="J6" s="322"/>
      <c r="K6" s="322"/>
      <c r="L6" s="322"/>
    </row>
    <row r="7" spans="2:12">
      <c r="B7" s="58" t="s">
        <v>42</v>
      </c>
    </row>
    <row r="8" spans="2:12">
      <c r="B8" s="58" t="s">
        <v>43</v>
      </c>
    </row>
    <row r="9" spans="2:12">
      <c r="B9" s="58"/>
    </row>
    <row r="10" spans="2:12">
      <c r="B10" s="62" t="s">
        <v>44</v>
      </c>
    </row>
    <row r="11" spans="2:12">
      <c r="B11" s="59" t="s">
        <v>45</v>
      </c>
    </row>
    <row r="12" spans="2:12">
      <c r="B12" s="59" t="s">
        <v>46</v>
      </c>
    </row>
    <row r="13" spans="2:12">
      <c r="B13" s="59" t="s">
        <v>47</v>
      </c>
    </row>
    <row r="14" spans="2:12">
      <c r="B14" s="59" t="s">
        <v>457</v>
      </c>
    </row>
    <row r="15" spans="2:12">
      <c r="B15" s="57"/>
    </row>
    <row r="16" spans="2:12">
      <c r="B16" s="62" t="s">
        <v>48</v>
      </c>
    </row>
    <row r="17" spans="2:2">
      <c r="B17" s="58" t="s">
        <v>49</v>
      </c>
    </row>
    <row r="18" spans="2:2">
      <c r="B18" s="60" t="s">
        <v>50</v>
      </c>
    </row>
    <row r="19" spans="2:2">
      <c r="B19" s="60" t="s">
        <v>51</v>
      </c>
    </row>
    <row r="20" spans="2:2">
      <c r="B20" s="60"/>
    </row>
    <row r="21" spans="2:2">
      <c r="B21" s="62" t="s">
        <v>52</v>
      </c>
    </row>
    <row r="22" spans="2:2">
      <c r="B22" s="58" t="s">
        <v>53</v>
      </c>
    </row>
    <row r="23" spans="2:2">
      <c r="B23" s="61" t="s">
        <v>54</v>
      </c>
    </row>
    <row r="24" spans="2:2">
      <c r="B24" s="61" t="s">
        <v>55</v>
      </c>
    </row>
    <row r="25" spans="2:2">
      <c r="B25" s="61"/>
    </row>
    <row r="26" spans="2:2">
      <c r="B26" s="63" t="s">
        <v>56</v>
      </c>
    </row>
    <row r="28" spans="2:2" ht="15.75">
      <c r="B28" s="45" t="s">
        <v>38</v>
      </c>
    </row>
  </sheetData>
  <mergeCells count="2">
    <mergeCell ref="G6:L6"/>
    <mergeCell ref="G1:L1"/>
  </mergeCells>
  <hyperlinks>
    <hyperlink ref="B26" r:id="rId1" xr:uid="{59687D63-891D-4B74-AEE2-1C7CA6B46CAC}"/>
  </hyperlinks>
  <pageMargins left="0.7" right="0.7" top="0.75" bottom="0.75" header="0.3" footer="0.3"/>
  <pageSetup paperSize="9" orientation="portrait" horizontalDpi="4294967293"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1393-E34E-48B8-8E37-379E931E18A5}">
  <dimension ref="A1:E20"/>
  <sheetViews>
    <sheetView workbookViewId="0"/>
  </sheetViews>
  <sheetFormatPr defaultColWidth="8.85546875" defaultRowHeight="15"/>
  <cols>
    <col min="1" max="3" width="18.7109375" style="153" customWidth="1"/>
    <col min="4" max="16384" width="8.85546875" style="153"/>
  </cols>
  <sheetData>
    <row r="1" spans="1:5">
      <c r="A1" s="161" t="s">
        <v>57</v>
      </c>
      <c r="B1" s="161"/>
      <c r="C1" s="161"/>
      <c r="D1" s="161"/>
      <c r="E1" s="161"/>
    </row>
    <row r="3" spans="1:5">
      <c r="A3" s="162" t="s">
        <v>28</v>
      </c>
      <c r="B3" s="162"/>
      <c r="C3" s="162"/>
      <c r="D3" s="162"/>
      <c r="E3" s="162"/>
    </row>
    <row r="5" spans="1:5">
      <c r="A5" s="163" t="s">
        <v>58</v>
      </c>
      <c r="B5" s="163"/>
      <c r="C5" s="163"/>
      <c r="D5" s="163"/>
      <c r="E5" s="163"/>
    </row>
    <row r="6" spans="1:5">
      <c r="A6" s="163"/>
      <c r="B6" s="163"/>
      <c r="C6" s="163"/>
      <c r="D6" s="163"/>
      <c r="E6" s="163"/>
    </row>
    <row r="7" spans="1:5">
      <c r="A7" s="163" t="s">
        <v>59</v>
      </c>
      <c r="B7" s="163"/>
      <c r="C7" s="163"/>
      <c r="D7" s="163"/>
      <c r="E7" s="163"/>
    </row>
    <row r="8" spans="1:5">
      <c r="A8" s="164"/>
      <c r="B8" s="164"/>
      <c r="C8" s="164"/>
    </row>
    <row r="9" spans="1:5" ht="30">
      <c r="A9" s="193" t="s">
        <v>279</v>
      </c>
      <c r="B9" s="197" t="s">
        <v>199</v>
      </c>
      <c r="C9" s="198" t="s">
        <v>419</v>
      </c>
    </row>
    <row r="10" spans="1:5">
      <c r="A10" s="153" t="s">
        <v>420</v>
      </c>
      <c r="B10" s="307">
        <v>4808</v>
      </c>
      <c r="C10" s="194">
        <v>0.13350000000000001</v>
      </c>
    </row>
    <row r="11" spans="1:5">
      <c r="A11" s="153" t="s">
        <v>421</v>
      </c>
      <c r="B11" s="307">
        <v>15418</v>
      </c>
      <c r="C11" s="194">
        <v>0.42799999999999999</v>
      </c>
    </row>
    <row r="12" spans="1:5">
      <c r="A12" s="153" t="s">
        <v>422</v>
      </c>
      <c r="B12" s="307">
        <v>13274</v>
      </c>
      <c r="C12" s="194">
        <v>0.36849999999999999</v>
      </c>
    </row>
    <row r="13" spans="1:5">
      <c r="A13" s="153" t="s">
        <v>423</v>
      </c>
      <c r="B13" s="307">
        <v>1003</v>
      </c>
      <c r="C13" s="194">
        <v>2.7799999999999998E-2</v>
      </c>
    </row>
    <row r="14" spans="1:5">
      <c r="A14" s="153" t="s">
        <v>424</v>
      </c>
      <c r="B14" s="307">
        <v>736</v>
      </c>
      <c r="C14" s="194">
        <v>2.0400000000000001E-2</v>
      </c>
    </row>
    <row r="15" spans="1:5">
      <c r="A15" s="153" t="s">
        <v>425</v>
      </c>
      <c r="B15" s="307">
        <v>513</v>
      </c>
      <c r="C15" s="194">
        <v>1.4200000000000001E-2</v>
      </c>
    </row>
    <row r="16" spans="1:5">
      <c r="A16" s="153" t="s">
        <v>426</v>
      </c>
      <c r="B16" s="307">
        <v>208</v>
      </c>
      <c r="C16" s="194">
        <v>5.7999999999999996E-3</v>
      </c>
    </row>
    <row r="17" spans="1:3">
      <c r="A17" s="153" t="s">
        <v>427</v>
      </c>
      <c r="B17" s="308" t="s">
        <v>195</v>
      </c>
      <c r="C17" s="194">
        <v>1E-4</v>
      </c>
    </row>
    <row r="18" spans="1:3">
      <c r="A18" s="153" t="s">
        <v>428</v>
      </c>
      <c r="B18" s="308">
        <v>62</v>
      </c>
      <c r="C18" s="194">
        <v>1.6999999999999999E-3</v>
      </c>
    </row>
    <row r="19" spans="1:3">
      <c r="A19" s="153" t="s">
        <v>429</v>
      </c>
      <c r="B19" s="308" t="s">
        <v>195</v>
      </c>
      <c r="C19" s="194">
        <v>0</v>
      </c>
    </row>
    <row r="20" spans="1:3" ht="15.75">
      <c r="A20" s="195" t="s">
        <v>430</v>
      </c>
      <c r="B20" s="309">
        <v>36026</v>
      </c>
      <c r="C20" s="196">
        <v>1</v>
      </c>
    </row>
  </sheetData>
  <pageMargins left="0.7" right="0.7" top="0.75" bottom="0.75" header="0.3" footer="0.3"/>
  <pageSetup paperSize="9"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ED-5013-4131-B7CF-B7B5D27DA1B1}">
  <dimension ref="A1:F30"/>
  <sheetViews>
    <sheetView workbookViewId="0"/>
  </sheetViews>
  <sheetFormatPr defaultColWidth="8.85546875" defaultRowHeight="15"/>
  <cols>
    <col min="1" max="1" width="40.7109375" style="153" customWidth="1"/>
    <col min="2" max="5" width="14.7109375" style="153" customWidth="1"/>
    <col min="6" max="16384" width="8.85546875" style="153"/>
  </cols>
  <sheetData>
    <row r="1" spans="1:6">
      <c r="A1" s="161" t="s">
        <v>57</v>
      </c>
      <c r="B1" s="161"/>
      <c r="C1" s="161"/>
      <c r="D1" s="161"/>
      <c r="E1" s="161"/>
      <c r="F1" s="161"/>
    </row>
    <row r="3" spans="1:6">
      <c r="A3" s="162" t="s">
        <v>29</v>
      </c>
      <c r="B3" s="162"/>
      <c r="C3" s="162"/>
      <c r="D3" s="162"/>
      <c r="E3" s="162"/>
      <c r="F3" s="162"/>
    </row>
    <row r="5" spans="1:6">
      <c r="A5" s="163" t="s">
        <v>58</v>
      </c>
      <c r="B5" s="163"/>
      <c r="C5" s="163"/>
      <c r="D5" s="163"/>
      <c r="E5" s="163"/>
      <c r="F5" s="163"/>
    </row>
    <row r="6" spans="1:6">
      <c r="A6" s="163"/>
      <c r="B6" s="163"/>
      <c r="C6" s="163"/>
      <c r="D6" s="163"/>
      <c r="E6" s="163"/>
      <c r="F6" s="163"/>
    </row>
    <row r="7" spans="1:6">
      <c r="A7" s="163" t="s">
        <v>59</v>
      </c>
      <c r="B7" s="163"/>
      <c r="C7" s="163"/>
      <c r="D7" s="163"/>
      <c r="E7" s="163"/>
      <c r="F7" s="163"/>
    </row>
    <row r="9" spans="1:6">
      <c r="A9" s="152" t="s">
        <v>283</v>
      </c>
      <c r="B9" s="192" t="s">
        <v>257</v>
      </c>
      <c r="C9" s="192" t="s">
        <v>258</v>
      </c>
      <c r="D9" s="192" t="s">
        <v>259</v>
      </c>
      <c r="E9" s="192" t="s">
        <v>260</v>
      </c>
    </row>
    <row r="10" spans="1:6">
      <c r="A10" s="190" t="s">
        <v>83</v>
      </c>
      <c r="B10" s="191" t="s">
        <v>431</v>
      </c>
      <c r="C10" s="191">
        <v>892</v>
      </c>
      <c r="D10" s="191">
        <v>1091</v>
      </c>
      <c r="E10" s="191">
        <v>819</v>
      </c>
    </row>
    <row r="11" spans="1:6">
      <c r="A11" s="190" t="s">
        <v>115</v>
      </c>
      <c r="B11" s="191" t="s">
        <v>432</v>
      </c>
      <c r="C11" s="191">
        <v>372</v>
      </c>
      <c r="D11" s="191">
        <v>418</v>
      </c>
      <c r="E11" s="191">
        <v>488</v>
      </c>
    </row>
    <row r="12" spans="1:6">
      <c r="A12" s="190" t="s">
        <v>79</v>
      </c>
      <c r="B12" s="191" t="s">
        <v>433</v>
      </c>
      <c r="C12" s="191">
        <v>2625</v>
      </c>
      <c r="D12" s="191">
        <v>2570</v>
      </c>
      <c r="E12" s="191">
        <v>2359</v>
      </c>
    </row>
    <row r="13" spans="1:6">
      <c r="A13" s="190" t="s">
        <v>148</v>
      </c>
      <c r="B13" s="191" t="s">
        <v>434</v>
      </c>
      <c r="C13" s="191">
        <v>69</v>
      </c>
      <c r="D13" s="191">
        <v>69</v>
      </c>
      <c r="E13" s="191">
        <v>65</v>
      </c>
    </row>
    <row r="14" spans="1:6">
      <c r="A14" s="190" t="s">
        <v>91</v>
      </c>
      <c r="B14" s="191" t="s">
        <v>435</v>
      </c>
      <c r="C14" s="191">
        <v>11219</v>
      </c>
      <c r="D14" s="191">
        <v>11957</v>
      </c>
      <c r="E14" s="191">
        <v>12298</v>
      </c>
    </row>
    <row r="15" spans="1:6">
      <c r="A15" s="190" t="s">
        <v>98</v>
      </c>
      <c r="B15" s="191" t="s">
        <v>436</v>
      </c>
      <c r="C15" s="191">
        <v>96</v>
      </c>
      <c r="D15" s="191">
        <v>131</v>
      </c>
      <c r="E15" s="191">
        <v>95</v>
      </c>
    </row>
    <row r="16" spans="1:6">
      <c r="A16" s="190" t="s">
        <v>80</v>
      </c>
      <c r="B16" s="191" t="s">
        <v>437</v>
      </c>
      <c r="C16" s="191">
        <v>4230</v>
      </c>
      <c r="D16" s="191">
        <v>4364</v>
      </c>
      <c r="E16" s="191">
        <v>4501</v>
      </c>
    </row>
    <row r="17" spans="1:5">
      <c r="A17" s="190" t="s">
        <v>70</v>
      </c>
      <c r="B17" s="191" t="s">
        <v>438</v>
      </c>
      <c r="C17" s="191">
        <v>453</v>
      </c>
      <c r="D17" s="191">
        <v>418</v>
      </c>
      <c r="E17" s="191">
        <v>393</v>
      </c>
    </row>
    <row r="18" spans="1:5">
      <c r="A18" s="190" t="s">
        <v>75</v>
      </c>
      <c r="B18" s="191" t="s">
        <v>439</v>
      </c>
      <c r="C18" s="191">
        <v>1244</v>
      </c>
      <c r="D18" s="191">
        <v>1108</v>
      </c>
      <c r="E18" s="191">
        <v>1025</v>
      </c>
    </row>
    <row r="19" spans="1:5">
      <c r="A19" s="190" t="s">
        <v>136</v>
      </c>
      <c r="B19" s="191" t="s">
        <v>440</v>
      </c>
      <c r="C19" s="191">
        <v>1253</v>
      </c>
      <c r="D19" s="191">
        <v>1239</v>
      </c>
      <c r="E19" s="191">
        <v>1087</v>
      </c>
    </row>
    <row r="20" spans="1:5">
      <c r="A20" s="190" t="s">
        <v>151</v>
      </c>
      <c r="B20" s="191" t="s">
        <v>441</v>
      </c>
      <c r="C20" s="191">
        <v>825</v>
      </c>
      <c r="D20" s="191">
        <v>751</v>
      </c>
      <c r="E20" s="191">
        <v>654</v>
      </c>
    </row>
    <row r="21" spans="1:5">
      <c r="A21" s="190" t="s">
        <v>125</v>
      </c>
      <c r="B21" s="191" t="s">
        <v>442</v>
      </c>
      <c r="C21" s="191">
        <v>137</v>
      </c>
      <c r="D21" s="191">
        <v>130</v>
      </c>
      <c r="E21" s="191">
        <v>147</v>
      </c>
    </row>
    <row r="22" spans="1:5">
      <c r="A22" s="190" t="s">
        <v>292</v>
      </c>
      <c r="B22" s="191" t="s">
        <v>443</v>
      </c>
      <c r="C22" s="191">
        <v>2557</v>
      </c>
      <c r="D22" s="191">
        <v>3540</v>
      </c>
      <c r="E22" s="191">
        <v>4019</v>
      </c>
    </row>
    <row r="23" spans="1:5">
      <c r="A23" s="190" t="s">
        <v>131</v>
      </c>
      <c r="B23" s="191" t="s">
        <v>444</v>
      </c>
      <c r="C23" s="191">
        <v>1087</v>
      </c>
      <c r="D23" s="191">
        <v>971</v>
      </c>
      <c r="E23" s="191">
        <v>800</v>
      </c>
    </row>
    <row r="24" spans="1:5">
      <c r="A24" s="190" t="s">
        <v>103</v>
      </c>
      <c r="B24" s="191" t="s">
        <v>445</v>
      </c>
      <c r="C24" s="191">
        <v>764</v>
      </c>
      <c r="D24" s="191">
        <v>604</v>
      </c>
      <c r="E24" s="191">
        <v>549</v>
      </c>
    </row>
    <row r="25" spans="1:5">
      <c r="A25" s="190" t="s">
        <v>72</v>
      </c>
      <c r="B25" s="191" t="s">
        <v>446</v>
      </c>
      <c r="C25" s="191">
        <v>6133</v>
      </c>
      <c r="D25" s="191">
        <v>6393</v>
      </c>
      <c r="E25" s="191">
        <v>5973</v>
      </c>
    </row>
    <row r="26" spans="1:5">
      <c r="A26" s="190" t="s">
        <v>123</v>
      </c>
      <c r="B26" s="191" t="s">
        <v>447</v>
      </c>
      <c r="C26" s="191">
        <v>1423</v>
      </c>
      <c r="D26" s="191">
        <v>955</v>
      </c>
      <c r="E26" s="191">
        <v>754</v>
      </c>
    </row>
    <row r="27" spans="1:5">
      <c r="A27" s="190" t="s">
        <v>298</v>
      </c>
      <c r="B27" s="191" t="s">
        <v>380</v>
      </c>
      <c r="C27" s="191">
        <v>17</v>
      </c>
      <c r="D27" s="191">
        <v>156</v>
      </c>
      <c r="E27" s="191" t="s">
        <v>266</v>
      </c>
    </row>
    <row r="28" spans="1:5" customFormat="1" ht="15.75">
      <c r="A28" s="229" t="s">
        <v>69</v>
      </c>
      <c r="B28" s="151" t="s">
        <v>448</v>
      </c>
      <c r="C28" s="151">
        <v>35379</v>
      </c>
      <c r="D28" s="151">
        <v>36865</v>
      </c>
      <c r="E28" s="151">
        <v>36026</v>
      </c>
    </row>
    <row r="30" spans="1:5">
      <c r="A30" s="201" t="s">
        <v>267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4D48-096E-482B-A983-241AD4491C32}">
  <dimension ref="A1:F21"/>
  <sheetViews>
    <sheetView workbookViewId="0"/>
  </sheetViews>
  <sheetFormatPr defaultColWidth="8.85546875" defaultRowHeight="15"/>
  <cols>
    <col min="1" max="2" width="18.7109375" style="153" customWidth="1"/>
    <col min="3" max="6" width="16.7109375" style="153" customWidth="1"/>
    <col min="7" max="16384" width="8.85546875" style="153"/>
  </cols>
  <sheetData>
    <row r="1" spans="1:6">
      <c r="A1" s="161" t="s">
        <v>57</v>
      </c>
      <c r="B1" s="161"/>
      <c r="C1" s="161"/>
      <c r="D1" s="161"/>
      <c r="E1" s="161"/>
      <c r="F1" s="161"/>
    </row>
    <row r="3" spans="1:6">
      <c r="A3" s="162" t="s">
        <v>31</v>
      </c>
      <c r="B3" s="162"/>
      <c r="C3" s="162"/>
      <c r="D3" s="162"/>
      <c r="E3" s="162"/>
      <c r="F3" s="162"/>
    </row>
    <row r="5" spans="1:6">
      <c r="A5" s="163" t="s">
        <v>58</v>
      </c>
      <c r="B5" s="163"/>
      <c r="C5" s="163"/>
      <c r="D5" s="163"/>
      <c r="E5" s="163"/>
      <c r="F5" s="163"/>
    </row>
    <row r="6" spans="1:6">
      <c r="A6" s="163"/>
      <c r="B6" s="163"/>
      <c r="C6" s="163"/>
      <c r="D6" s="163"/>
      <c r="E6" s="163"/>
      <c r="F6" s="163"/>
    </row>
    <row r="7" spans="1:6">
      <c r="A7" s="163" t="s">
        <v>59</v>
      </c>
      <c r="B7" s="163"/>
      <c r="C7" s="163"/>
      <c r="D7" s="163"/>
      <c r="E7" s="163"/>
      <c r="F7" s="163"/>
    </row>
    <row r="8" spans="1:6" ht="15.75" thickBot="1"/>
    <row r="9" spans="1:6" ht="45.75" thickBot="1">
      <c r="A9" s="144"/>
      <c r="B9" s="144"/>
      <c r="C9" s="159" t="s">
        <v>66</v>
      </c>
      <c r="D9" s="159" t="s">
        <v>67</v>
      </c>
      <c r="E9" s="159" t="s">
        <v>245</v>
      </c>
      <c r="F9" s="159" t="s">
        <v>69</v>
      </c>
    </row>
    <row r="10" spans="1:6">
      <c r="A10" s="343" t="s">
        <v>257</v>
      </c>
      <c r="B10" s="187" t="s">
        <v>30</v>
      </c>
      <c r="C10" s="188">
        <v>1125</v>
      </c>
      <c r="D10" s="188">
        <v>1484</v>
      </c>
      <c r="E10" s="178" t="s">
        <v>265</v>
      </c>
      <c r="F10" s="188">
        <v>2609</v>
      </c>
    </row>
    <row r="11" spans="1:6">
      <c r="A11" s="344"/>
      <c r="B11" s="176" t="s">
        <v>198</v>
      </c>
      <c r="C11" s="188">
        <v>1337</v>
      </c>
      <c r="D11" s="188">
        <v>1776</v>
      </c>
      <c r="E11" s="178" t="s">
        <v>265</v>
      </c>
      <c r="F11" s="188">
        <v>3113</v>
      </c>
    </row>
    <row r="12" spans="1:6">
      <c r="A12" s="345"/>
      <c r="B12" s="179" t="s">
        <v>449</v>
      </c>
      <c r="C12" s="189">
        <f>C10/C11</f>
        <v>0.84143605086013462</v>
      </c>
      <c r="D12" s="189">
        <f>D10/D11</f>
        <v>0.8355855855855856</v>
      </c>
      <c r="E12" s="181" t="s">
        <v>265</v>
      </c>
      <c r="F12" s="207">
        <f>F10/F11</f>
        <v>0.83809829746225506</v>
      </c>
    </row>
    <row r="13" spans="1:6">
      <c r="A13" s="343" t="s">
        <v>258</v>
      </c>
      <c r="B13" s="176" t="s">
        <v>30</v>
      </c>
      <c r="C13" s="178">
        <v>1443</v>
      </c>
      <c r="D13" s="178">
        <v>2233</v>
      </c>
      <c r="E13" s="178">
        <v>0</v>
      </c>
      <c r="F13" s="188">
        <v>3676</v>
      </c>
    </row>
    <row r="14" spans="1:6">
      <c r="A14" s="344"/>
      <c r="B14" s="176" t="s">
        <v>198</v>
      </c>
      <c r="C14" s="178">
        <v>2998</v>
      </c>
      <c r="D14" s="178">
        <v>3035</v>
      </c>
      <c r="E14" s="178">
        <v>1</v>
      </c>
      <c r="F14" s="188">
        <v>5034</v>
      </c>
    </row>
    <row r="15" spans="1:6">
      <c r="A15" s="345"/>
      <c r="B15" s="179" t="s">
        <v>449</v>
      </c>
      <c r="C15" s="181">
        <v>0.72199999999999998</v>
      </c>
      <c r="D15" s="181">
        <v>0.73599999999999999</v>
      </c>
      <c r="E15" s="181">
        <v>0</v>
      </c>
      <c r="F15" s="208">
        <v>0.73</v>
      </c>
    </row>
    <row r="16" spans="1:6">
      <c r="A16" s="344" t="s">
        <v>259</v>
      </c>
      <c r="B16" s="176" t="s">
        <v>30</v>
      </c>
      <c r="C16" s="188">
        <v>1587</v>
      </c>
      <c r="D16" s="188">
        <v>2631</v>
      </c>
      <c r="E16" s="188">
        <v>9</v>
      </c>
      <c r="F16" s="188">
        <v>4227</v>
      </c>
    </row>
    <row r="17" spans="1:6">
      <c r="A17" s="344"/>
      <c r="B17" s="176" t="s">
        <v>198</v>
      </c>
      <c r="C17" s="188">
        <v>2170</v>
      </c>
      <c r="D17" s="188">
        <v>3601</v>
      </c>
      <c r="E17" s="188">
        <v>15</v>
      </c>
      <c r="F17" s="188">
        <v>5786</v>
      </c>
    </row>
    <row r="18" spans="1:6">
      <c r="A18" s="345"/>
      <c r="B18" s="179" t="s">
        <v>449</v>
      </c>
      <c r="C18" s="189">
        <v>0.73099999999999998</v>
      </c>
      <c r="D18" s="189">
        <v>0.73099999999999998</v>
      </c>
      <c r="E18" s="189">
        <v>0.6</v>
      </c>
      <c r="F18" s="208">
        <v>0.73099999999999998</v>
      </c>
    </row>
    <row r="19" spans="1:6">
      <c r="A19" s="344" t="s">
        <v>260</v>
      </c>
      <c r="B19" s="176" t="s">
        <v>30</v>
      </c>
      <c r="C19" s="188">
        <v>2159</v>
      </c>
      <c r="D19" s="188">
        <v>3280</v>
      </c>
      <c r="E19" s="188">
        <v>35</v>
      </c>
      <c r="F19" s="188">
        <v>5474</v>
      </c>
    </row>
    <row r="20" spans="1:6">
      <c r="A20" s="344"/>
      <c r="B20" s="176" t="s">
        <v>198</v>
      </c>
      <c r="C20" s="188">
        <v>2698</v>
      </c>
      <c r="D20" s="188">
        <v>4315</v>
      </c>
      <c r="E20" s="188">
        <v>47</v>
      </c>
      <c r="F20" s="188">
        <v>7060</v>
      </c>
    </row>
    <row r="21" spans="1:6">
      <c r="A21" s="345"/>
      <c r="B21" s="179" t="s">
        <v>449</v>
      </c>
      <c r="C21" s="189">
        <v>0.8</v>
      </c>
      <c r="D21" s="189">
        <v>0.76</v>
      </c>
      <c r="E21" s="189">
        <v>0.745</v>
      </c>
      <c r="F21" s="208">
        <v>0.77500000000000002</v>
      </c>
    </row>
  </sheetData>
  <mergeCells count="4">
    <mergeCell ref="A10:A12"/>
    <mergeCell ref="A13:A15"/>
    <mergeCell ref="A16:A18"/>
    <mergeCell ref="A19:A21"/>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6D97-72A4-4A04-96A9-07AAC1C751EE}">
  <dimension ref="A1:G21"/>
  <sheetViews>
    <sheetView workbookViewId="0"/>
  </sheetViews>
  <sheetFormatPr defaultColWidth="8.85546875" defaultRowHeight="15"/>
  <cols>
    <col min="1" max="2" width="18.7109375" style="153" customWidth="1"/>
    <col min="3" max="7" width="12.7109375" style="153" customWidth="1"/>
    <col min="8" max="16384" width="8.85546875" style="153"/>
  </cols>
  <sheetData>
    <row r="1" spans="1:7">
      <c r="A1" s="161" t="s">
        <v>57</v>
      </c>
      <c r="B1" s="161"/>
      <c r="C1" s="161"/>
      <c r="D1" s="161"/>
      <c r="E1" s="161"/>
      <c r="F1" s="161"/>
      <c r="G1" s="161"/>
    </row>
    <row r="3" spans="1:7">
      <c r="A3" s="162" t="s">
        <v>32</v>
      </c>
      <c r="B3" s="162"/>
      <c r="C3" s="162"/>
      <c r="D3" s="162"/>
      <c r="E3" s="162"/>
      <c r="F3" s="162"/>
      <c r="G3" s="162"/>
    </row>
    <row r="5" spans="1:7">
      <c r="A5" s="163" t="s">
        <v>58</v>
      </c>
      <c r="B5" s="163"/>
      <c r="C5" s="163"/>
      <c r="D5" s="163"/>
      <c r="E5" s="163"/>
      <c r="F5" s="163"/>
      <c r="G5" s="163"/>
    </row>
    <row r="6" spans="1:7">
      <c r="A6" s="163"/>
      <c r="B6" s="163"/>
      <c r="C6" s="163"/>
      <c r="D6" s="163"/>
      <c r="E6" s="163"/>
      <c r="F6" s="163"/>
      <c r="G6" s="163"/>
    </row>
    <row r="7" spans="1:7">
      <c r="A7" s="163" t="s">
        <v>59</v>
      </c>
      <c r="B7" s="163"/>
      <c r="C7" s="163"/>
      <c r="D7" s="163"/>
      <c r="E7" s="163"/>
      <c r="F7" s="163"/>
      <c r="G7" s="163"/>
    </row>
    <row r="8" spans="1:7">
      <c r="A8" s="175"/>
      <c r="B8" s="175"/>
      <c r="C8" s="175"/>
      <c r="D8" s="175"/>
      <c r="E8" s="175"/>
      <c r="F8" s="175"/>
      <c r="G8" s="175"/>
    </row>
    <row r="9" spans="1:7" ht="30">
      <c r="A9" s="264"/>
      <c r="B9" s="264"/>
      <c r="C9" s="265" t="s">
        <v>261</v>
      </c>
      <c r="D9" s="265" t="s">
        <v>262</v>
      </c>
      <c r="E9" s="265" t="s">
        <v>263</v>
      </c>
      <c r="F9" s="266" t="s">
        <v>264</v>
      </c>
      <c r="G9" s="265" t="s">
        <v>69</v>
      </c>
    </row>
    <row r="10" spans="1:7">
      <c r="A10" s="343" t="s">
        <v>257</v>
      </c>
      <c r="B10" s="187" t="s">
        <v>30</v>
      </c>
      <c r="C10" s="153">
        <v>894</v>
      </c>
      <c r="D10" s="153">
        <v>591</v>
      </c>
      <c r="E10" s="188">
        <v>1124</v>
      </c>
      <c r="F10" s="244"/>
      <c r="G10" s="188">
        <v>2609</v>
      </c>
    </row>
    <row r="11" spans="1:7">
      <c r="A11" s="344"/>
      <c r="B11" s="176" t="s">
        <v>198</v>
      </c>
      <c r="C11" s="188">
        <v>1097</v>
      </c>
      <c r="D11" s="153">
        <v>730</v>
      </c>
      <c r="E11" s="188">
        <v>1286</v>
      </c>
      <c r="F11" s="244"/>
      <c r="G11" s="188">
        <v>3113</v>
      </c>
    </row>
    <row r="12" spans="1:7">
      <c r="A12" s="345"/>
      <c r="B12" s="179" t="s">
        <v>449</v>
      </c>
      <c r="C12" s="189">
        <v>0.81499999999999995</v>
      </c>
      <c r="D12" s="189">
        <v>0.81</v>
      </c>
      <c r="E12" s="189">
        <v>0.874</v>
      </c>
      <c r="F12" s="245"/>
      <c r="G12" s="189">
        <v>0.83799999999999997</v>
      </c>
    </row>
    <row r="13" spans="1:7">
      <c r="A13" s="343" t="s">
        <v>258</v>
      </c>
      <c r="B13" s="176" t="s">
        <v>30</v>
      </c>
      <c r="C13" s="188">
        <v>1172</v>
      </c>
      <c r="D13" s="153">
        <v>720</v>
      </c>
      <c r="E13" s="188">
        <v>1784</v>
      </c>
      <c r="F13" s="188">
        <v>0</v>
      </c>
      <c r="G13" s="188">
        <v>3677</v>
      </c>
    </row>
    <row r="14" spans="1:7">
      <c r="A14" s="344"/>
      <c r="B14" s="176" t="s">
        <v>198</v>
      </c>
      <c r="C14" s="188">
        <v>1747</v>
      </c>
      <c r="D14" s="188">
        <v>1026</v>
      </c>
      <c r="E14" s="188">
        <v>2260</v>
      </c>
      <c r="F14" s="188">
        <v>1</v>
      </c>
      <c r="G14" s="188">
        <v>5034</v>
      </c>
    </row>
    <row r="15" spans="1:7">
      <c r="A15" s="345"/>
      <c r="B15" s="179" t="s">
        <v>449</v>
      </c>
      <c r="C15" s="189">
        <v>0.67100000000000004</v>
      </c>
      <c r="D15" s="189">
        <v>0.70199999999999996</v>
      </c>
      <c r="E15" s="189">
        <v>0.78900000000000003</v>
      </c>
      <c r="F15" s="189">
        <v>0</v>
      </c>
      <c r="G15" s="189">
        <v>0.73</v>
      </c>
    </row>
    <row r="16" spans="1:7">
      <c r="A16" s="344" t="s">
        <v>259</v>
      </c>
      <c r="B16" s="176" t="s">
        <v>30</v>
      </c>
      <c r="C16" s="188">
        <v>1409</v>
      </c>
      <c r="D16" s="153">
        <v>872</v>
      </c>
      <c r="E16" s="188">
        <v>1937</v>
      </c>
      <c r="F16" s="188">
        <v>9</v>
      </c>
      <c r="G16" s="188">
        <v>4227</v>
      </c>
    </row>
    <row r="17" spans="1:7">
      <c r="A17" s="344"/>
      <c r="B17" s="176" t="s">
        <v>198</v>
      </c>
      <c r="C17" s="188">
        <v>2100</v>
      </c>
      <c r="D17" s="188">
        <v>1199</v>
      </c>
      <c r="E17" s="188">
        <v>2472</v>
      </c>
      <c r="F17" s="188">
        <v>15</v>
      </c>
      <c r="G17" s="188">
        <v>5786</v>
      </c>
    </row>
    <row r="18" spans="1:7">
      <c r="A18" s="345"/>
      <c r="B18" s="179" t="s">
        <v>449</v>
      </c>
      <c r="C18" s="189">
        <v>0.67100000000000004</v>
      </c>
      <c r="D18" s="189">
        <v>0.72699999999999998</v>
      </c>
      <c r="E18" s="189">
        <v>0.78400000000000003</v>
      </c>
      <c r="F18" s="189">
        <v>0.6</v>
      </c>
      <c r="G18" s="189">
        <v>0.73099999999999998</v>
      </c>
    </row>
    <row r="19" spans="1:7">
      <c r="A19" s="344" t="s">
        <v>260</v>
      </c>
      <c r="B19" s="176" t="s">
        <v>30</v>
      </c>
      <c r="C19" s="188">
        <v>1870</v>
      </c>
      <c r="D19" s="153">
        <v>1127</v>
      </c>
      <c r="E19" s="188">
        <v>2477</v>
      </c>
      <c r="F19" s="244"/>
      <c r="G19" s="188">
        <v>5474</v>
      </c>
    </row>
    <row r="20" spans="1:7">
      <c r="A20" s="344"/>
      <c r="B20" s="176" t="s">
        <v>198</v>
      </c>
      <c r="C20" s="188">
        <v>2627</v>
      </c>
      <c r="D20" s="188">
        <v>1407</v>
      </c>
      <c r="E20" s="188">
        <v>3026</v>
      </c>
      <c r="F20" s="244"/>
      <c r="G20" s="188">
        <v>7060</v>
      </c>
    </row>
    <row r="21" spans="1:7">
      <c r="A21" s="345"/>
      <c r="B21" s="179" t="s">
        <v>449</v>
      </c>
      <c r="C21" s="189">
        <v>0.71199999999999997</v>
      </c>
      <c r="D21" s="189">
        <v>0.80100000000000005</v>
      </c>
      <c r="E21" s="189">
        <v>0.81899999999999995</v>
      </c>
      <c r="F21" s="245"/>
      <c r="G21" s="189">
        <v>0.77500000000000002</v>
      </c>
    </row>
  </sheetData>
  <mergeCells count="4">
    <mergeCell ref="A10:A12"/>
    <mergeCell ref="A13:A15"/>
    <mergeCell ref="A16:A18"/>
    <mergeCell ref="A19:A21"/>
  </mergeCell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753D-2033-42BA-9E1C-B760FD97F53A}">
  <dimension ref="A1:O24"/>
  <sheetViews>
    <sheetView workbookViewId="0"/>
  </sheetViews>
  <sheetFormatPr defaultColWidth="8.85546875" defaultRowHeight="15"/>
  <cols>
    <col min="1" max="2" width="18.7109375" style="153" customWidth="1"/>
    <col min="3" max="13" width="10.7109375" style="153" customWidth="1"/>
    <col min="14" max="14" width="14.5703125" style="153" bestFit="1" customWidth="1"/>
    <col min="15" max="15" width="10.7109375" style="153" customWidth="1"/>
    <col min="16" max="16384" width="8.85546875" style="153"/>
  </cols>
  <sheetData>
    <row r="1" spans="1:15">
      <c r="A1" s="161" t="s">
        <v>57</v>
      </c>
      <c r="B1" s="161"/>
      <c r="C1" s="161"/>
      <c r="D1" s="161"/>
      <c r="E1" s="161"/>
      <c r="F1" s="161"/>
    </row>
    <row r="3" spans="1:15">
      <c r="A3" s="162" t="s">
        <v>33</v>
      </c>
      <c r="B3" s="162"/>
      <c r="C3" s="162"/>
      <c r="D3" s="162"/>
      <c r="E3" s="162"/>
      <c r="F3" s="162"/>
    </row>
    <row r="5" spans="1:15">
      <c r="A5" s="163" t="s">
        <v>58</v>
      </c>
      <c r="B5" s="163"/>
      <c r="C5" s="163"/>
      <c r="D5" s="163"/>
      <c r="E5" s="163"/>
      <c r="F5" s="163"/>
    </row>
    <row r="6" spans="1:15">
      <c r="A6" s="163"/>
      <c r="B6" s="163"/>
      <c r="C6" s="163"/>
      <c r="D6" s="163"/>
      <c r="E6" s="163"/>
      <c r="F6" s="163"/>
    </row>
    <row r="7" spans="1:15">
      <c r="A7" s="163" t="s">
        <v>59</v>
      </c>
      <c r="B7" s="163"/>
      <c r="C7" s="163"/>
      <c r="D7" s="163"/>
      <c r="E7" s="163"/>
      <c r="F7" s="163"/>
    </row>
    <row r="8" spans="1:15">
      <c r="A8" s="175"/>
      <c r="B8" s="175"/>
      <c r="C8" s="175"/>
      <c r="D8" s="175"/>
      <c r="E8" s="175"/>
      <c r="F8" s="175"/>
      <c r="G8" s="164"/>
      <c r="H8" s="164"/>
      <c r="I8" s="164"/>
      <c r="J8" s="164"/>
      <c r="K8" s="164"/>
      <c r="L8" s="164"/>
      <c r="M8" s="164"/>
      <c r="N8" s="164"/>
      <c r="O8" s="164"/>
    </row>
    <row r="9" spans="1:15" s="154" customFormat="1">
      <c r="A9" s="172"/>
      <c r="B9" s="172"/>
      <c r="C9" s="173" t="s">
        <v>270</v>
      </c>
      <c r="D9" s="173" t="s">
        <v>455</v>
      </c>
      <c r="E9" s="173" t="s">
        <v>272</v>
      </c>
      <c r="F9" s="173" t="s">
        <v>273</v>
      </c>
      <c r="G9" s="173" t="s">
        <v>274</v>
      </c>
      <c r="H9" s="173" t="s">
        <v>275</v>
      </c>
      <c r="I9" s="173" t="s">
        <v>276</v>
      </c>
      <c r="J9" s="173" t="s">
        <v>450</v>
      </c>
      <c r="K9" s="173" t="s">
        <v>277</v>
      </c>
      <c r="L9" s="173" t="s">
        <v>451</v>
      </c>
      <c r="M9" s="174" t="s">
        <v>452</v>
      </c>
      <c r="N9" s="258" t="s">
        <v>278</v>
      </c>
      <c r="O9" s="173" t="s">
        <v>69</v>
      </c>
    </row>
    <row r="10" spans="1:15">
      <c r="A10" s="344" t="s">
        <v>257</v>
      </c>
      <c r="B10" s="176" t="s">
        <v>30</v>
      </c>
      <c r="C10" s="138">
        <v>488</v>
      </c>
      <c r="D10" s="138">
        <v>783</v>
      </c>
      <c r="E10" s="138">
        <v>634</v>
      </c>
      <c r="F10" s="138">
        <v>92</v>
      </c>
      <c r="G10" s="138">
        <v>226</v>
      </c>
      <c r="H10" s="138" t="s">
        <v>195</v>
      </c>
      <c r="I10" s="138">
        <v>58</v>
      </c>
      <c r="J10" s="138">
        <v>36</v>
      </c>
      <c r="K10" s="138">
        <v>275</v>
      </c>
      <c r="L10" s="138">
        <v>9</v>
      </c>
      <c r="M10" s="177" t="s">
        <v>195</v>
      </c>
      <c r="N10" s="256"/>
      <c r="O10" s="178">
        <v>2609</v>
      </c>
    </row>
    <row r="11" spans="1:15">
      <c r="A11" s="344"/>
      <c r="B11" s="176" t="s">
        <v>198</v>
      </c>
      <c r="C11" s="138">
        <v>581</v>
      </c>
      <c r="D11" s="138">
        <v>990</v>
      </c>
      <c r="E11" s="138">
        <v>777</v>
      </c>
      <c r="F11" s="138">
        <v>110</v>
      </c>
      <c r="G11" s="138">
        <v>236</v>
      </c>
      <c r="H11" s="138" t="s">
        <v>195</v>
      </c>
      <c r="I11" s="138">
        <v>59</v>
      </c>
      <c r="J11" s="138">
        <v>41</v>
      </c>
      <c r="K11" s="138">
        <v>302</v>
      </c>
      <c r="L11" s="138">
        <v>9</v>
      </c>
      <c r="M11" s="177" t="s">
        <v>195</v>
      </c>
      <c r="N11" s="256"/>
      <c r="O11" s="178">
        <v>3113</v>
      </c>
    </row>
    <row r="12" spans="1:15">
      <c r="A12" s="345"/>
      <c r="B12" s="179" t="s">
        <v>449</v>
      </c>
      <c r="C12" s="180">
        <v>0.84</v>
      </c>
      <c r="D12" s="181">
        <v>0.79100000000000004</v>
      </c>
      <c r="E12" s="181">
        <v>0.81599999999999995</v>
      </c>
      <c r="F12" s="181">
        <v>0.83599999999999997</v>
      </c>
      <c r="G12" s="181">
        <v>0.95799999999999996</v>
      </c>
      <c r="H12" s="181" t="s">
        <v>195</v>
      </c>
      <c r="I12" s="181">
        <v>0.98299999999999998</v>
      </c>
      <c r="J12" s="181">
        <v>0.878</v>
      </c>
      <c r="K12" s="181">
        <v>0.91100000000000003</v>
      </c>
      <c r="L12" s="181">
        <v>1</v>
      </c>
      <c r="M12" s="182" t="s">
        <v>195</v>
      </c>
      <c r="N12" s="255"/>
      <c r="O12" s="183">
        <v>0.83799999999999997</v>
      </c>
    </row>
    <row r="13" spans="1:15">
      <c r="A13" s="343" t="s">
        <v>258</v>
      </c>
      <c r="B13" s="176" t="s">
        <v>30</v>
      </c>
      <c r="C13" s="138">
        <v>790</v>
      </c>
      <c r="D13" s="178">
        <v>1198</v>
      </c>
      <c r="E13" s="138">
        <v>830</v>
      </c>
      <c r="F13" s="138">
        <v>140</v>
      </c>
      <c r="G13" s="138">
        <v>248</v>
      </c>
      <c r="H13" s="138">
        <v>6</v>
      </c>
      <c r="I13" s="138">
        <v>91</v>
      </c>
      <c r="J13" s="138">
        <v>7</v>
      </c>
      <c r="K13" s="138">
        <v>366</v>
      </c>
      <c r="L13" s="138">
        <v>0</v>
      </c>
      <c r="M13" s="177" t="s">
        <v>265</v>
      </c>
      <c r="N13" s="177">
        <v>0</v>
      </c>
      <c r="O13" s="178">
        <v>3677</v>
      </c>
    </row>
    <row r="14" spans="1:15">
      <c r="A14" s="344"/>
      <c r="B14" s="176" t="s">
        <v>198</v>
      </c>
      <c r="C14" s="178">
        <v>1081</v>
      </c>
      <c r="D14" s="178">
        <v>1752</v>
      </c>
      <c r="E14" s="178">
        <v>1217</v>
      </c>
      <c r="F14" s="178">
        <v>163</v>
      </c>
      <c r="G14" s="178">
        <v>275</v>
      </c>
      <c r="H14" s="138">
        <v>7</v>
      </c>
      <c r="I14" s="178">
        <v>111</v>
      </c>
      <c r="J14" s="178">
        <v>14</v>
      </c>
      <c r="K14" s="178">
        <v>412</v>
      </c>
      <c r="L14" s="138">
        <v>1</v>
      </c>
      <c r="M14" s="177" t="s">
        <v>265</v>
      </c>
      <c r="N14" s="177">
        <v>1</v>
      </c>
      <c r="O14" s="178">
        <v>5034</v>
      </c>
    </row>
    <row r="15" spans="1:15">
      <c r="A15" s="345"/>
      <c r="B15" s="179" t="s">
        <v>449</v>
      </c>
      <c r="C15" s="180">
        <v>0.73099999999999998</v>
      </c>
      <c r="D15" s="181">
        <v>0.68400000000000005</v>
      </c>
      <c r="E15" s="181">
        <v>0.68200000000000005</v>
      </c>
      <c r="F15" s="181">
        <v>0.85899999999999999</v>
      </c>
      <c r="G15" s="181">
        <v>0.90200000000000002</v>
      </c>
      <c r="H15" s="181">
        <v>0.85699999999999998</v>
      </c>
      <c r="I15" s="181">
        <v>0.82</v>
      </c>
      <c r="J15" s="181">
        <v>0.5</v>
      </c>
      <c r="K15" s="181">
        <v>0.88800000000000001</v>
      </c>
      <c r="L15" s="181">
        <v>0</v>
      </c>
      <c r="M15" s="182" t="s">
        <v>265</v>
      </c>
      <c r="N15" s="182">
        <v>0</v>
      </c>
      <c r="O15" s="183">
        <v>0.73</v>
      </c>
    </row>
    <row r="16" spans="1:15">
      <c r="A16" s="344" t="s">
        <v>259</v>
      </c>
      <c r="B16" s="176" t="s">
        <v>30</v>
      </c>
      <c r="C16" s="138">
        <v>923</v>
      </c>
      <c r="D16" s="178">
        <v>1465</v>
      </c>
      <c r="E16" s="178">
        <v>1197</v>
      </c>
      <c r="F16" s="138">
        <v>110</v>
      </c>
      <c r="G16" s="138">
        <v>238</v>
      </c>
      <c r="H16" s="138">
        <v>7</v>
      </c>
      <c r="I16" s="138">
        <v>50</v>
      </c>
      <c r="J16" s="138">
        <v>0</v>
      </c>
      <c r="K16" s="138">
        <v>228</v>
      </c>
      <c r="L16" s="138">
        <v>0</v>
      </c>
      <c r="M16" s="177" t="s">
        <v>265</v>
      </c>
      <c r="N16" s="177">
        <v>9</v>
      </c>
      <c r="O16" s="178">
        <v>4227</v>
      </c>
    </row>
    <row r="17" spans="1:15">
      <c r="A17" s="344"/>
      <c r="B17" s="176" t="s">
        <v>198</v>
      </c>
      <c r="C17" s="178">
        <v>1244</v>
      </c>
      <c r="D17" s="178">
        <v>2125</v>
      </c>
      <c r="E17" s="178">
        <v>1648</v>
      </c>
      <c r="F17" s="178">
        <v>153</v>
      </c>
      <c r="G17" s="178">
        <v>285</v>
      </c>
      <c r="H17" s="178">
        <v>8</v>
      </c>
      <c r="I17" s="178">
        <v>61</v>
      </c>
      <c r="J17" s="178">
        <v>0</v>
      </c>
      <c r="K17" s="178">
        <v>247</v>
      </c>
      <c r="L17" s="178">
        <v>0</v>
      </c>
      <c r="M17" s="177" t="s">
        <v>265</v>
      </c>
      <c r="N17" s="177">
        <v>15</v>
      </c>
      <c r="O17" s="178">
        <v>5786</v>
      </c>
    </row>
    <row r="18" spans="1:15">
      <c r="A18" s="345"/>
      <c r="B18" s="179" t="s">
        <v>449</v>
      </c>
      <c r="C18" s="180">
        <v>0.74199999999999999</v>
      </c>
      <c r="D18" s="181">
        <v>0.68899999999999995</v>
      </c>
      <c r="E18" s="181">
        <v>0.72599999999999998</v>
      </c>
      <c r="F18" s="181">
        <v>0.71899999999999997</v>
      </c>
      <c r="G18" s="181">
        <v>0.83499999999999996</v>
      </c>
      <c r="H18" s="181">
        <v>0.875</v>
      </c>
      <c r="I18" s="181">
        <v>0.82</v>
      </c>
      <c r="J18" s="181">
        <v>0</v>
      </c>
      <c r="K18" s="181">
        <v>0.92300000000000004</v>
      </c>
      <c r="L18" s="181">
        <v>0</v>
      </c>
      <c r="M18" s="182" t="s">
        <v>265</v>
      </c>
      <c r="N18" s="257">
        <v>0.6</v>
      </c>
      <c r="O18" s="183">
        <v>0.73099999999999998</v>
      </c>
    </row>
    <row r="19" spans="1:15">
      <c r="A19" s="344" t="s">
        <v>260</v>
      </c>
      <c r="B19" s="176" t="s">
        <v>30</v>
      </c>
      <c r="C19" s="138">
        <v>1081</v>
      </c>
      <c r="D19" s="178">
        <v>2049</v>
      </c>
      <c r="E19" s="178">
        <v>1805</v>
      </c>
      <c r="F19" s="138">
        <v>143</v>
      </c>
      <c r="G19" s="138">
        <v>188</v>
      </c>
      <c r="H19" s="138">
        <v>151</v>
      </c>
      <c r="I19" s="138" t="s">
        <v>195</v>
      </c>
      <c r="J19" s="138">
        <v>0</v>
      </c>
      <c r="K19" s="138" t="s">
        <v>266</v>
      </c>
      <c r="L19" s="138" t="s">
        <v>195</v>
      </c>
      <c r="M19" s="177" t="s">
        <v>266</v>
      </c>
      <c r="N19" s="256"/>
      <c r="O19" s="178">
        <v>5474</v>
      </c>
    </row>
    <row r="20" spans="1:15">
      <c r="A20" s="344"/>
      <c r="B20" s="176" t="s">
        <v>198</v>
      </c>
      <c r="C20" s="178">
        <v>1491</v>
      </c>
      <c r="D20" s="178">
        <v>2678</v>
      </c>
      <c r="E20" s="178">
        <v>2234</v>
      </c>
      <c r="F20" s="178">
        <v>190</v>
      </c>
      <c r="G20" s="178">
        <v>226</v>
      </c>
      <c r="H20" s="178">
        <v>176</v>
      </c>
      <c r="I20" s="178" t="s">
        <v>195</v>
      </c>
      <c r="J20" s="178">
        <v>0</v>
      </c>
      <c r="K20" s="178" t="s">
        <v>266</v>
      </c>
      <c r="L20" s="178" t="s">
        <v>195</v>
      </c>
      <c r="M20" s="177" t="s">
        <v>266</v>
      </c>
      <c r="N20" s="256"/>
      <c r="O20" s="178">
        <v>7060</v>
      </c>
    </row>
    <row r="21" spans="1:15">
      <c r="A21" s="345"/>
      <c r="B21" s="179" t="s">
        <v>449</v>
      </c>
      <c r="C21" s="180">
        <v>0.72499999999999998</v>
      </c>
      <c r="D21" s="181">
        <v>0.76500000000000001</v>
      </c>
      <c r="E21" s="181">
        <v>0.80800000000000005</v>
      </c>
      <c r="F21" s="181">
        <v>0.753</v>
      </c>
      <c r="G21" s="181">
        <v>0.83199999999999996</v>
      </c>
      <c r="H21" s="181">
        <v>0.85799999999999998</v>
      </c>
      <c r="I21" s="181">
        <v>0.85899999999999999</v>
      </c>
      <c r="J21" s="181" t="s">
        <v>266</v>
      </c>
      <c r="K21" s="181" t="s">
        <v>266</v>
      </c>
      <c r="L21" s="181">
        <v>2</v>
      </c>
      <c r="M21" s="182" t="s">
        <v>266</v>
      </c>
      <c r="N21" s="310"/>
      <c r="O21" s="183">
        <v>0.77500000000000002</v>
      </c>
    </row>
    <row r="22" spans="1:15">
      <c r="D22" s="317"/>
    </row>
    <row r="23" spans="1:15">
      <c r="D23" s="317"/>
    </row>
    <row r="24" spans="1:15">
      <c r="A24" s="153" t="s">
        <v>456</v>
      </c>
    </row>
  </sheetData>
  <mergeCells count="4">
    <mergeCell ref="A10:A12"/>
    <mergeCell ref="A13:A15"/>
    <mergeCell ref="A16:A18"/>
    <mergeCell ref="A19:A21"/>
  </mergeCells>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1CBF-DDB7-42F0-8BB1-2D68575DD079}">
  <dimension ref="A1:F27"/>
  <sheetViews>
    <sheetView workbookViewId="0"/>
  </sheetViews>
  <sheetFormatPr defaultColWidth="8.85546875" defaultRowHeight="15"/>
  <cols>
    <col min="1" max="1" width="35" style="153" customWidth="1"/>
    <col min="2" max="4" width="16.7109375" style="153" customWidth="1"/>
    <col min="5" max="16384" width="8.85546875" style="153"/>
  </cols>
  <sheetData>
    <row r="1" spans="1:6">
      <c r="A1" s="161" t="s">
        <v>57</v>
      </c>
      <c r="B1" s="161"/>
      <c r="C1" s="161"/>
      <c r="D1" s="161"/>
      <c r="E1" s="161"/>
      <c r="F1" s="161"/>
    </row>
    <row r="3" spans="1:6">
      <c r="A3" s="162" t="s">
        <v>34</v>
      </c>
      <c r="B3" s="162"/>
      <c r="C3" s="162"/>
      <c r="D3" s="162"/>
      <c r="E3" s="162"/>
      <c r="F3" s="162"/>
    </row>
    <row r="5" spans="1:6">
      <c r="A5" s="163" t="s">
        <v>58</v>
      </c>
      <c r="B5" s="163"/>
      <c r="C5" s="163"/>
      <c r="D5" s="163"/>
      <c r="E5" s="163"/>
      <c r="F5" s="163"/>
    </row>
    <row r="6" spans="1:6">
      <c r="A6" s="163"/>
      <c r="B6" s="163"/>
      <c r="C6" s="163"/>
      <c r="D6" s="163"/>
      <c r="E6" s="163"/>
      <c r="F6" s="163"/>
    </row>
    <row r="7" spans="1:6">
      <c r="A7" s="163" t="s">
        <v>59</v>
      </c>
      <c r="B7" s="163"/>
      <c r="C7" s="163"/>
      <c r="D7" s="163"/>
      <c r="E7" s="163"/>
      <c r="F7" s="163"/>
    </row>
    <row r="8" spans="1:6">
      <c r="A8" s="164"/>
      <c r="B8" s="164"/>
      <c r="C8" s="164"/>
      <c r="D8" s="164"/>
    </row>
    <row r="9" spans="1:6">
      <c r="A9" s="165" t="s">
        <v>283</v>
      </c>
      <c r="B9" s="160" t="s">
        <v>30</v>
      </c>
      <c r="C9" s="160" t="s">
        <v>198</v>
      </c>
      <c r="D9" s="160" t="s">
        <v>449</v>
      </c>
    </row>
    <row r="10" spans="1:6">
      <c r="A10" s="166" t="s">
        <v>83</v>
      </c>
      <c r="B10" s="184">
        <v>241</v>
      </c>
      <c r="C10" s="184">
        <v>307</v>
      </c>
      <c r="D10" s="167">
        <v>0.78500000000000003</v>
      </c>
    </row>
    <row r="11" spans="1:6">
      <c r="A11" s="166" t="s">
        <v>115</v>
      </c>
      <c r="B11" s="184">
        <v>78</v>
      </c>
      <c r="C11" s="184">
        <v>95</v>
      </c>
      <c r="D11" s="167">
        <v>0.82099999999999995</v>
      </c>
    </row>
    <row r="12" spans="1:6">
      <c r="A12" s="166" t="s">
        <v>79</v>
      </c>
      <c r="B12" s="184">
        <v>198</v>
      </c>
      <c r="C12" s="184">
        <v>325</v>
      </c>
      <c r="D12" s="167">
        <v>0.60899999999999999</v>
      </c>
    </row>
    <row r="13" spans="1:6">
      <c r="A13" s="166" t="s">
        <v>148</v>
      </c>
      <c r="B13" s="185" t="s">
        <v>195</v>
      </c>
      <c r="C13" s="185" t="s">
        <v>195</v>
      </c>
      <c r="D13" s="167">
        <v>0.42899999999999999</v>
      </c>
    </row>
    <row r="14" spans="1:6">
      <c r="A14" s="166" t="s">
        <v>91</v>
      </c>
      <c r="B14" s="184">
        <v>1432</v>
      </c>
      <c r="C14" s="184">
        <v>1898</v>
      </c>
      <c r="D14" s="167">
        <v>0.754</v>
      </c>
    </row>
    <row r="15" spans="1:6">
      <c r="A15" s="166" t="s">
        <v>98</v>
      </c>
      <c r="B15" s="184" t="s">
        <v>195</v>
      </c>
      <c r="C15" s="184" t="s">
        <v>195</v>
      </c>
      <c r="D15" s="167">
        <v>0.81299999999999994</v>
      </c>
    </row>
    <row r="16" spans="1:6">
      <c r="A16" s="166" t="s">
        <v>80</v>
      </c>
      <c r="B16" s="184">
        <v>335</v>
      </c>
      <c r="C16" s="184">
        <v>433</v>
      </c>
      <c r="D16" s="167">
        <v>0.77400000000000002</v>
      </c>
    </row>
    <row r="17" spans="1:4">
      <c r="A17" s="166" t="s">
        <v>70</v>
      </c>
      <c r="B17" s="184">
        <v>47</v>
      </c>
      <c r="C17" s="184">
        <v>72</v>
      </c>
      <c r="D17" s="167">
        <v>0.65300000000000002</v>
      </c>
    </row>
    <row r="18" spans="1:4">
      <c r="A18" s="166" t="s">
        <v>75</v>
      </c>
      <c r="B18" s="184">
        <v>206</v>
      </c>
      <c r="C18" s="184">
        <v>264</v>
      </c>
      <c r="D18" s="167">
        <v>0.78</v>
      </c>
    </row>
    <row r="19" spans="1:4">
      <c r="A19" s="166" t="s">
        <v>136</v>
      </c>
      <c r="B19" s="184">
        <v>261</v>
      </c>
      <c r="C19" s="184">
        <v>337</v>
      </c>
      <c r="D19" s="167">
        <v>0.77400000000000002</v>
      </c>
    </row>
    <row r="20" spans="1:4">
      <c r="A20" s="166" t="s">
        <v>151</v>
      </c>
      <c r="B20" s="184">
        <v>111</v>
      </c>
      <c r="C20" s="184">
        <v>144</v>
      </c>
      <c r="D20" s="167">
        <v>0.77100000000000002</v>
      </c>
    </row>
    <row r="21" spans="1:4">
      <c r="A21" s="166" t="s">
        <v>125</v>
      </c>
      <c r="B21" s="185">
        <v>33</v>
      </c>
      <c r="C21" s="185">
        <v>36</v>
      </c>
      <c r="D21" s="167">
        <v>0.91700000000000004</v>
      </c>
    </row>
    <row r="22" spans="1:4">
      <c r="A22" s="168" t="s">
        <v>292</v>
      </c>
      <c r="B22" s="184">
        <v>578</v>
      </c>
      <c r="C22" s="184">
        <v>708</v>
      </c>
      <c r="D22" s="167">
        <v>0.81599999999999995</v>
      </c>
    </row>
    <row r="23" spans="1:4">
      <c r="A23" s="166" t="s">
        <v>131</v>
      </c>
      <c r="B23" s="184">
        <v>142</v>
      </c>
      <c r="C23" s="184">
        <v>185</v>
      </c>
      <c r="D23" s="167">
        <v>0.76800000000000002</v>
      </c>
    </row>
    <row r="24" spans="1:4">
      <c r="A24" s="166" t="s">
        <v>103</v>
      </c>
      <c r="B24" s="184">
        <v>157</v>
      </c>
      <c r="C24" s="184">
        <v>225</v>
      </c>
      <c r="D24" s="167">
        <v>0.69799999999999995</v>
      </c>
    </row>
    <row r="25" spans="1:4">
      <c r="A25" s="166" t="s">
        <v>72</v>
      </c>
      <c r="B25" s="184">
        <v>1330</v>
      </c>
      <c r="C25" s="184">
        <v>1665</v>
      </c>
      <c r="D25" s="167">
        <v>0.79900000000000004</v>
      </c>
    </row>
    <row r="26" spans="1:4">
      <c r="A26" s="246" t="s">
        <v>123</v>
      </c>
      <c r="B26" s="246">
        <v>296</v>
      </c>
      <c r="C26" s="246">
        <v>327</v>
      </c>
      <c r="D26" s="169">
        <v>0.90500000000000003</v>
      </c>
    </row>
    <row r="27" spans="1:4">
      <c r="A27" s="170" t="s">
        <v>69</v>
      </c>
      <c r="B27" s="186">
        <v>5474</v>
      </c>
      <c r="C27" s="186">
        <v>7060</v>
      </c>
      <c r="D27" s="171">
        <v>0.77500000000000002</v>
      </c>
    </row>
  </sheetData>
  <pageMargins left="0.7" right="0.7" top="0.75" bottom="0.75" header="0.3" footer="0.3"/>
  <pageSetup paperSize="9" orientation="portrait" horizontalDpi="4294967293"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DA21-16A1-4B39-AE7E-521ECB067CF8}">
  <dimension ref="A1:B27"/>
  <sheetViews>
    <sheetView workbookViewId="0"/>
  </sheetViews>
  <sheetFormatPr defaultColWidth="9.140625" defaultRowHeight="15"/>
  <cols>
    <col min="1" max="1" width="35.42578125" customWidth="1"/>
    <col min="2" max="2" width="17.5703125" bestFit="1" customWidth="1"/>
    <col min="4" max="4" width="32.85546875" bestFit="1" customWidth="1"/>
    <col min="5" max="5" width="17.140625" bestFit="1" customWidth="1"/>
    <col min="7" max="7" width="32.85546875" bestFit="1" customWidth="1"/>
    <col min="8" max="8" width="17.140625" bestFit="1" customWidth="1"/>
  </cols>
  <sheetData>
    <row r="1" spans="1:2">
      <c r="A1" s="23" t="s">
        <v>57</v>
      </c>
    </row>
    <row r="2" spans="1:2">
      <c r="A2" s="23"/>
    </row>
    <row r="3" spans="1:2">
      <c r="A3" s="23" t="s">
        <v>36</v>
      </c>
    </row>
    <row r="4" spans="1:2">
      <c r="A4" s="23"/>
    </row>
    <row r="5" spans="1:2">
      <c r="A5" s="23" t="s">
        <v>58</v>
      </c>
    </row>
    <row r="6" spans="1:2">
      <c r="A6" s="23"/>
    </row>
    <row r="7" spans="1:2">
      <c r="A7" s="23" t="s">
        <v>59</v>
      </c>
    </row>
    <row r="8" spans="1:2" ht="15.75" thickBot="1">
      <c r="A8" s="23"/>
    </row>
    <row r="9" spans="1:2">
      <c r="A9" s="108" t="s">
        <v>283</v>
      </c>
      <c r="B9" s="109" t="s">
        <v>453</v>
      </c>
    </row>
    <row r="10" spans="1:2">
      <c r="A10" s="110" t="s">
        <v>83</v>
      </c>
      <c r="B10" s="111">
        <v>0</v>
      </c>
    </row>
    <row r="11" spans="1:2">
      <c r="A11" s="112" t="s">
        <v>115</v>
      </c>
      <c r="B11" s="111">
        <v>0</v>
      </c>
    </row>
    <row r="12" spans="1:2">
      <c r="A12" s="113" t="s">
        <v>79</v>
      </c>
      <c r="B12" s="111" t="s">
        <v>195</v>
      </c>
    </row>
    <row r="13" spans="1:2">
      <c r="A13" s="113" t="s">
        <v>148</v>
      </c>
      <c r="B13" s="111">
        <v>0</v>
      </c>
    </row>
    <row r="14" spans="1:2">
      <c r="A14" s="113" t="s">
        <v>91</v>
      </c>
      <c r="B14" s="111">
        <v>51</v>
      </c>
    </row>
    <row r="15" spans="1:2">
      <c r="A15" s="113" t="s">
        <v>98</v>
      </c>
      <c r="B15" s="111">
        <v>0</v>
      </c>
    </row>
    <row r="16" spans="1:2">
      <c r="A16" s="113" t="s">
        <v>80</v>
      </c>
      <c r="B16" s="111" t="s">
        <v>195</v>
      </c>
    </row>
    <row r="17" spans="1:2">
      <c r="A17" s="113" t="s">
        <v>70</v>
      </c>
      <c r="B17" s="111">
        <v>0</v>
      </c>
    </row>
    <row r="18" spans="1:2">
      <c r="A18" s="113" t="s">
        <v>75</v>
      </c>
      <c r="B18" s="111">
        <v>0</v>
      </c>
    </row>
    <row r="19" spans="1:2">
      <c r="A19" s="113" t="s">
        <v>136</v>
      </c>
      <c r="B19" s="111">
        <v>0</v>
      </c>
    </row>
    <row r="20" spans="1:2">
      <c r="A20" s="113" t="s">
        <v>151</v>
      </c>
      <c r="B20" s="111" t="s">
        <v>195</v>
      </c>
    </row>
    <row r="21" spans="1:2">
      <c r="A21" s="113" t="s">
        <v>125</v>
      </c>
      <c r="B21" s="111">
        <v>0</v>
      </c>
    </row>
    <row r="22" spans="1:2">
      <c r="A22" s="113" t="s">
        <v>87</v>
      </c>
      <c r="B22" s="111" t="s">
        <v>195</v>
      </c>
    </row>
    <row r="23" spans="1:2">
      <c r="A23" s="113" t="s">
        <v>131</v>
      </c>
      <c r="B23" s="111" t="s">
        <v>195</v>
      </c>
    </row>
    <row r="24" spans="1:2">
      <c r="A24" s="113" t="s">
        <v>103</v>
      </c>
      <c r="B24" s="111">
        <v>0</v>
      </c>
    </row>
    <row r="25" spans="1:2">
      <c r="A25" s="114" t="s">
        <v>295</v>
      </c>
      <c r="B25" s="111" t="s">
        <v>195</v>
      </c>
    </row>
    <row r="26" spans="1:2" ht="15.75" thickBot="1">
      <c r="A26" s="115" t="s">
        <v>123</v>
      </c>
      <c r="B26" s="111">
        <v>0</v>
      </c>
    </row>
    <row r="27" spans="1:2" ht="16.5" thickTop="1" thickBot="1">
      <c r="A27" s="116" t="s">
        <v>234</v>
      </c>
      <c r="B27" s="313">
        <v>64</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D079-0568-41AA-8CDC-1EB04B1CFDA3}">
  <dimension ref="A1:C46"/>
  <sheetViews>
    <sheetView workbookViewId="0"/>
  </sheetViews>
  <sheetFormatPr defaultColWidth="9.140625" defaultRowHeight="15"/>
  <cols>
    <col min="1" max="1" width="26.7109375" customWidth="1"/>
    <col min="2" max="2" width="20" customWidth="1"/>
    <col min="4" max="4" width="25.7109375" customWidth="1"/>
    <col min="5" max="5" width="23.28515625" customWidth="1"/>
    <col min="7" max="7" width="25.7109375" customWidth="1"/>
    <col min="8" max="8" width="20" customWidth="1"/>
    <col min="10" max="10" width="15.140625" customWidth="1"/>
  </cols>
  <sheetData>
    <row r="1" spans="1:2">
      <c r="A1" s="23" t="s">
        <v>57</v>
      </c>
    </row>
    <row r="2" spans="1:2">
      <c r="A2" s="23"/>
    </row>
    <row r="3" spans="1:2">
      <c r="A3" s="23" t="s">
        <v>37</v>
      </c>
    </row>
    <row r="4" spans="1:2">
      <c r="A4" s="23"/>
    </row>
    <row r="5" spans="1:2">
      <c r="A5" s="23" t="s">
        <v>58</v>
      </c>
    </row>
    <row r="7" spans="1:2">
      <c r="A7" s="23" t="s">
        <v>59</v>
      </c>
    </row>
    <row r="8" spans="1:2" ht="15.75" thickBot="1">
      <c r="A8" s="23"/>
    </row>
    <row r="9" spans="1:2" ht="15.75" thickBot="1">
      <c r="A9" s="117" t="s">
        <v>196</v>
      </c>
      <c r="B9" s="118" t="s">
        <v>453</v>
      </c>
    </row>
    <row r="10" spans="1:2">
      <c r="A10" s="119" t="s">
        <v>201</v>
      </c>
      <c r="B10" s="120" t="s">
        <v>195</v>
      </c>
    </row>
    <row r="11" spans="1:2">
      <c r="A11" s="121" t="s">
        <v>202</v>
      </c>
      <c r="B11" s="120">
        <v>0</v>
      </c>
    </row>
    <row r="12" spans="1:2">
      <c r="A12" s="121" t="s">
        <v>203</v>
      </c>
      <c r="B12" s="120" t="s">
        <v>195</v>
      </c>
    </row>
    <row r="13" spans="1:2">
      <c r="A13" s="121" t="s">
        <v>204</v>
      </c>
      <c r="B13" s="120" t="s">
        <v>195</v>
      </c>
    </row>
    <row r="14" spans="1:2">
      <c r="A14" s="121" t="s">
        <v>205</v>
      </c>
      <c r="B14" s="120">
        <v>0</v>
      </c>
    </row>
    <row r="15" spans="1:2">
      <c r="A15" s="121" t="s">
        <v>206</v>
      </c>
      <c r="B15" s="120">
        <v>0</v>
      </c>
    </row>
    <row r="16" spans="1:2">
      <c r="A16" s="121" t="s">
        <v>207</v>
      </c>
      <c r="B16" s="120">
        <v>6</v>
      </c>
    </row>
    <row r="17" spans="1:2">
      <c r="A17" s="121" t="s">
        <v>208</v>
      </c>
      <c r="B17" s="120">
        <v>7</v>
      </c>
    </row>
    <row r="18" spans="1:2">
      <c r="A18" s="121" t="s">
        <v>209</v>
      </c>
      <c r="B18" s="120" t="s">
        <v>195</v>
      </c>
    </row>
    <row r="19" spans="1:2">
      <c r="A19" s="121" t="s">
        <v>210</v>
      </c>
      <c r="B19" s="120" t="s">
        <v>195</v>
      </c>
    </row>
    <row r="20" spans="1:2">
      <c r="A20" s="121" t="s">
        <v>211</v>
      </c>
      <c r="B20" s="120">
        <v>0</v>
      </c>
    </row>
    <row r="21" spans="1:2">
      <c r="A21" s="121" t="s">
        <v>212</v>
      </c>
      <c r="B21" s="120">
        <v>8</v>
      </c>
    </row>
    <row r="22" spans="1:2">
      <c r="A22" s="121" t="s">
        <v>213</v>
      </c>
      <c r="B22" s="120" t="s">
        <v>195</v>
      </c>
    </row>
    <row r="23" spans="1:2">
      <c r="A23" s="121" t="s">
        <v>214</v>
      </c>
      <c r="B23" s="120" t="s">
        <v>195</v>
      </c>
    </row>
    <row r="24" spans="1:2">
      <c r="A24" s="121" t="s">
        <v>215</v>
      </c>
      <c r="B24" s="120">
        <v>8</v>
      </c>
    </row>
    <row r="25" spans="1:2">
      <c r="A25" s="121" t="s">
        <v>216</v>
      </c>
      <c r="B25" s="120" t="s">
        <v>195</v>
      </c>
    </row>
    <row r="26" spans="1:2">
      <c r="A26" s="121" t="s">
        <v>217</v>
      </c>
      <c r="B26" s="120" t="s">
        <v>195</v>
      </c>
    </row>
    <row r="27" spans="1:2">
      <c r="A27" s="121" t="s">
        <v>218</v>
      </c>
      <c r="B27" s="120" t="s">
        <v>195</v>
      </c>
    </row>
    <row r="28" spans="1:2">
      <c r="A28" s="121" t="s">
        <v>219</v>
      </c>
      <c r="B28" s="120" t="s">
        <v>195</v>
      </c>
    </row>
    <row r="29" spans="1:2">
      <c r="A29" s="121" t="s">
        <v>220</v>
      </c>
      <c r="B29" s="120">
        <v>0</v>
      </c>
    </row>
    <row r="30" spans="1:2">
      <c r="A30" s="121" t="s">
        <v>221</v>
      </c>
      <c r="B30" s="120" t="s">
        <v>195</v>
      </c>
    </row>
    <row r="31" spans="1:2">
      <c r="A31" s="121" t="s">
        <v>222</v>
      </c>
      <c r="B31" s="120">
        <v>6</v>
      </c>
    </row>
    <row r="32" spans="1:2">
      <c r="A32" s="121" t="s">
        <v>223</v>
      </c>
      <c r="B32" s="120">
        <v>0</v>
      </c>
    </row>
    <row r="33" spans="1:3">
      <c r="A33" s="121" t="s">
        <v>224</v>
      </c>
      <c r="B33" s="120">
        <v>0</v>
      </c>
    </row>
    <row r="34" spans="1:3">
      <c r="A34" s="121" t="s">
        <v>225</v>
      </c>
      <c r="B34" s="120" t="s">
        <v>195</v>
      </c>
    </row>
    <row r="35" spans="1:3">
      <c r="A35" s="121" t="s">
        <v>226</v>
      </c>
      <c r="B35" s="120">
        <v>0</v>
      </c>
    </row>
    <row r="36" spans="1:3">
      <c r="A36" s="121" t="s">
        <v>227</v>
      </c>
      <c r="B36" s="120" t="s">
        <v>195</v>
      </c>
    </row>
    <row r="37" spans="1:3">
      <c r="A37" s="121" t="s">
        <v>228</v>
      </c>
      <c r="B37" s="120">
        <v>0</v>
      </c>
    </row>
    <row r="38" spans="1:3">
      <c r="A38" s="121" t="s">
        <v>229</v>
      </c>
      <c r="B38" s="120" t="s">
        <v>195</v>
      </c>
    </row>
    <row r="39" spans="1:3">
      <c r="A39" s="121" t="s">
        <v>230</v>
      </c>
      <c r="B39" s="120">
        <v>0</v>
      </c>
    </row>
    <row r="40" spans="1:3">
      <c r="A40" s="122" t="s">
        <v>231</v>
      </c>
      <c r="B40" s="120" t="s">
        <v>195</v>
      </c>
    </row>
    <row r="41" spans="1:3">
      <c r="A41" s="121" t="s">
        <v>232</v>
      </c>
      <c r="B41" s="120" t="s">
        <v>195</v>
      </c>
    </row>
    <row r="42" spans="1:3" ht="15.75" thickBot="1">
      <c r="A42" s="123" t="s">
        <v>233</v>
      </c>
      <c r="B42" s="120">
        <v>0</v>
      </c>
    </row>
    <row r="43" spans="1:3" ht="16.5" thickTop="1" thickBot="1">
      <c r="A43" s="124" t="s">
        <v>69</v>
      </c>
      <c r="B43" s="314">
        <v>64</v>
      </c>
    </row>
    <row r="45" spans="1:3">
      <c r="A45" s="125" t="s">
        <v>235</v>
      </c>
      <c r="B45" s="126"/>
      <c r="C45" s="127"/>
    </row>
    <row r="46" spans="1:3">
      <c r="A46" s="346" t="s">
        <v>454</v>
      </c>
      <c r="B46" s="346"/>
      <c r="C46" s="346"/>
    </row>
  </sheetData>
  <mergeCells count="1">
    <mergeCell ref="A46:C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514-5248-42C8-A08C-F1F7958DD768}">
  <dimension ref="A1:V122"/>
  <sheetViews>
    <sheetView zoomScale="90" zoomScaleNormal="90" workbookViewId="0">
      <selection activeCell="K115" sqref="K115"/>
    </sheetView>
  </sheetViews>
  <sheetFormatPr defaultColWidth="9.140625" defaultRowHeight="12.75"/>
  <cols>
    <col min="1" max="1" width="41.7109375" style="68" bestFit="1" customWidth="1"/>
    <col min="2" max="2" width="60.28515625" style="68" bestFit="1" customWidth="1"/>
    <col min="3" max="22" width="9.7109375" style="68" customWidth="1"/>
    <col min="23" max="16384" width="9.140625" style="68"/>
  </cols>
  <sheetData>
    <row r="1" spans="1:22" ht="15" customHeight="1">
      <c r="A1" s="135" t="s">
        <v>57</v>
      </c>
      <c r="C1" s="135"/>
      <c r="D1" s="4"/>
      <c r="E1" s="1"/>
      <c r="F1" s="1"/>
      <c r="G1" s="3"/>
      <c r="H1" s="1"/>
      <c r="I1" s="1"/>
      <c r="J1" s="1"/>
      <c r="K1" s="1"/>
      <c r="L1" s="1"/>
      <c r="M1" s="1"/>
      <c r="N1" s="1"/>
      <c r="O1" s="1"/>
      <c r="P1" s="1"/>
      <c r="Q1" s="1"/>
      <c r="R1" s="1"/>
      <c r="S1" s="1"/>
      <c r="T1" s="1"/>
      <c r="U1" s="1"/>
      <c r="V1" s="1"/>
    </row>
    <row r="2" spans="1:22" ht="15" customHeight="1">
      <c r="A2" s="135"/>
      <c r="C2" s="135"/>
      <c r="D2" s="1"/>
      <c r="E2" s="1"/>
      <c r="F2" s="1"/>
      <c r="G2" s="1"/>
      <c r="H2" s="318"/>
      <c r="I2" s="1"/>
      <c r="J2" s="1"/>
      <c r="K2" s="1"/>
      <c r="L2" s="1"/>
      <c r="M2" s="1"/>
      <c r="N2" s="1"/>
      <c r="O2" s="1"/>
      <c r="P2" s="1"/>
      <c r="Q2" s="1"/>
      <c r="R2" s="1"/>
      <c r="S2" s="1"/>
      <c r="T2" s="1"/>
      <c r="U2" s="1"/>
      <c r="V2" s="1"/>
    </row>
    <row r="3" spans="1:22" ht="15" customHeight="1">
      <c r="A3" s="135" t="s">
        <v>9</v>
      </c>
      <c r="C3" s="135"/>
      <c r="D3" s="1"/>
      <c r="E3" s="1"/>
      <c r="F3" s="1"/>
      <c r="G3" s="1"/>
      <c r="H3" s="1"/>
      <c r="I3" s="1"/>
      <c r="J3" s="1"/>
      <c r="K3" s="1"/>
      <c r="L3" s="1"/>
      <c r="M3" s="1"/>
      <c r="N3" s="1"/>
      <c r="O3" s="1"/>
      <c r="P3" s="1"/>
      <c r="Q3" s="1"/>
      <c r="R3" s="1"/>
      <c r="S3" s="1"/>
      <c r="T3" s="1"/>
      <c r="U3" s="1"/>
      <c r="V3" s="1"/>
    </row>
    <row r="4" spans="1:22" ht="15" customHeight="1">
      <c r="A4" s="1"/>
      <c r="C4" s="135"/>
      <c r="D4" s="2"/>
      <c r="E4" s="1"/>
      <c r="F4" s="1"/>
      <c r="G4" s="1"/>
      <c r="H4" s="1"/>
      <c r="I4" s="1"/>
      <c r="J4" s="1"/>
      <c r="K4" s="1"/>
      <c r="L4" s="1"/>
      <c r="M4" s="1"/>
      <c r="N4" s="1"/>
      <c r="O4" s="1"/>
      <c r="P4" s="1"/>
      <c r="Q4" s="1"/>
      <c r="R4" s="1"/>
      <c r="S4" s="1"/>
      <c r="T4" s="1"/>
      <c r="U4" s="1"/>
      <c r="V4" s="1"/>
    </row>
    <row r="5" spans="1:22" ht="15" customHeight="1">
      <c r="A5" s="135" t="s">
        <v>58</v>
      </c>
      <c r="C5" s="135"/>
      <c r="D5" s="1"/>
      <c r="E5" s="1"/>
      <c r="F5" s="1"/>
      <c r="G5" s="1"/>
      <c r="H5" s="1"/>
      <c r="I5" s="1"/>
      <c r="J5" s="1"/>
      <c r="K5" s="1"/>
      <c r="L5" s="1"/>
      <c r="M5" s="1"/>
      <c r="N5" s="1"/>
      <c r="O5" s="1"/>
      <c r="P5" s="1"/>
      <c r="Q5" s="1"/>
      <c r="R5" s="1"/>
      <c r="S5" s="1"/>
      <c r="T5" s="1"/>
      <c r="U5" s="1"/>
      <c r="V5" s="1"/>
    </row>
    <row r="6" spans="1:22" ht="15" customHeight="1">
      <c r="A6" s="135"/>
      <c r="C6" s="135"/>
      <c r="D6" s="1"/>
      <c r="E6" s="1"/>
      <c r="F6" s="1"/>
      <c r="G6" s="1"/>
      <c r="H6" s="1"/>
      <c r="I6" s="1"/>
      <c r="J6" s="1"/>
      <c r="K6" s="1"/>
      <c r="L6" s="1"/>
      <c r="M6" s="1"/>
      <c r="N6" s="1"/>
      <c r="O6" s="1"/>
      <c r="P6" s="1"/>
      <c r="Q6" s="1"/>
      <c r="R6" s="1"/>
      <c r="S6" s="1"/>
      <c r="T6" s="1"/>
      <c r="U6" s="1"/>
      <c r="V6" s="1"/>
    </row>
    <row r="7" spans="1:22" ht="15" customHeight="1">
      <c r="A7" s="135" t="s">
        <v>59</v>
      </c>
      <c r="C7" s="135"/>
      <c r="D7" s="1"/>
      <c r="E7" s="1"/>
      <c r="F7" s="1"/>
      <c r="G7" s="1"/>
      <c r="H7" s="1"/>
      <c r="I7" s="1"/>
      <c r="J7" s="1"/>
      <c r="K7" s="1"/>
      <c r="L7" s="1"/>
      <c r="M7" s="1"/>
      <c r="N7" s="1"/>
      <c r="O7" s="1"/>
      <c r="P7" s="1"/>
      <c r="Q7" s="1"/>
      <c r="R7" s="1"/>
      <c r="S7" s="1"/>
      <c r="T7" s="1"/>
      <c r="U7" s="1"/>
      <c r="V7" s="1"/>
    </row>
    <row r="8" spans="1:22" ht="15" customHeight="1" thickBot="1">
      <c r="B8" s="70"/>
    </row>
    <row r="9" spans="1:22" ht="59.25" customHeight="1">
      <c r="A9" s="271"/>
      <c r="B9" s="271"/>
      <c r="C9" s="323" t="s">
        <v>60</v>
      </c>
      <c r="D9" s="324"/>
      <c r="E9" s="324"/>
      <c r="F9" s="325"/>
      <c r="G9" s="323" t="s">
        <v>61</v>
      </c>
      <c r="H9" s="324"/>
      <c r="I9" s="324"/>
      <c r="J9" s="325"/>
      <c r="K9" s="323" t="s">
        <v>62</v>
      </c>
      <c r="L9" s="324"/>
      <c r="M9" s="324"/>
      <c r="N9" s="325"/>
      <c r="O9" s="323" t="s">
        <v>30</v>
      </c>
      <c r="P9" s="324"/>
      <c r="Q9" s="324"/>
      <c r="R9" s="325"/>
      <c r="S9" s="326" t="s">
        <v>63</v>
      </c>
      <c r="T9" s="327"/>
      <c r="U9" s="327"/>
      <c r="V9" s="328"/>
    </row>
    <row r="10" spans="1:22" s="77" customFormat="1" ht="64.5" thickBot="1">
      <c r="A10" s="272" t="s">
        <v>64</v>
      </c>
      <c r="B10" s="272" t="s">
        <v>65</v>
      </c>
      <c r="C10" s="71" t="s">
        <v>66</v>
      </c>
      <c r="D10" s="72" t="s">
        <v>67</v>
      </c>
      <c r="E10" s="273" t="s">
        <v>68</v>
      </c>
      <c r="F10" s="73" t="s">
        <v>69</v>
      </c>
      <c r="G10" s="74" t="s">
        <v>66</v>
      </c>
      <c r="H10" s="72" t="s">
        <v>67</v>
      </c>
      <c r="I10" s="273" t="s">
        <v>68</v>
      </c>
      <c r="J10" s="73" t="s">
        <v>69</v>
      </c>
      <c r="K10" s="74" t="s">
        <v>66</v>
      </c>
      <c r="L10" s="72" t="s">
        <v>67</v>
      </c>
      <c r="M10" s="273" t="s">
        <v>68</v>
      </c>
      <c r="N10" s="73" t="s">
        <v>69</v>
      </c>
      <c r="O10" s="74" t="s">
        <v>66</v>
      </c>
      <c r="P10" s="72" t="s">
        <v>67</v>
      </c>
      <c r="Q10" s="273" t="s">
        <v>68</v>
      </c>
      <c r="R10" s="73" t="s">
        <v>69</v>
      </c>
      <c r="S10" s="75" t="s">
        <v>66</v>
      </c>
      <c r="T10" s="76" t="s">
        <v>67</v>
      </c>
      <c r="U10" s="273" t="s">
        <v>68</v>
      </c>
      <c r="V10" s="274" t="s">
        <v>69</v>
      </c>
    </row>
    <row r="11" spans="1:22" ht="15" customHeight="1">
      <c r="A11" s="275" t="s">
        <v>70</v>
      </c>
      <c r="B11" s="78" t="s">
        <v>71</v>
      </c>
      <c r="C11" s="79">
        <v>12</v>
      </c>
      <c r="D11" s="80">
        <v>5</v>
      </c>
      <c r="E11" s="276">
        <v>0</v>
      </c>
      <c r="F11" s="81">
        <v>17</v>
      </c>
      <c r="G11" s="82">
        <v>14</v>
      </c>
      <c r="H11" s="83">
        <v>16</v>
      </c>
      <c r="I11" s="84">
        <v>0</v>
      </c>
      <c r="J11" s="81">
        <v>30</v>
      </c>
      <c r="K11" s="277">
        <v>86</v>
      </c>
      <c r="L11" s="80">
        <v>60</v>
      </c>
      <c r="M11" s="276">
        <v>0</v>
      </c>
      <c r="N11" s="81">
        <v>146</v>
      </c>
      <c r="O11" s="82">
        <v>10</v>
      </c>
      <c r="P11" s="83">
        <v>11</v>
      </c>
      <c r="Q11" s="84">
        <v>0</v>
      </c>
      <c r="R11" s="81">
        <v>21</v>
      </c>
      <c r="S11" s="248">
        <v>0.7142857142857143</v>
      </c>
      <c r="T11" s="249">
        <v>0.6875</v>
      </c>
      <c r="U11" s="249">
        <v>0</v>
      </c>
      <c r="V11" s="252">
        <v>0.7</v>
      </c>
    </row>
    <row r="12" spans="1:22" ht="15" customHeight="1">
      <c r="A12" s="278" t="s">
        <v>72</v>
      </c>
      <c r="B12" s="85" t="s">
        <v>73</v>
      </c>
      <c r="C12" s="82" t="s">
        <v>195</v>
      </c>
      <c r="D12" s="82" t="s">
        <v>195</v>
      </c>
      <c r="E12" s="254" t="s">
        <v>195</v>
      </c>
      <c r="F12" s="86" t="s">
        <v>195</v>
      </c>
      <c r="G12" s="87">
        <v>0</v>
      </c>
      <c r="H12" s="82">
        <v>42</v>
      </c>
      <c r="I12" s="254">
        <v>0</v>
      </c>
      <c r="J12" s="84">
        <v>42</v>
      </c>
      <c r="K12" s="87" t="s">
        <v>195</v>
      </c>
      <c r="L12" s="82" t="s">
        <v>195</v>
      </c>
      <c r="M12" s="254">
        <v>0</v>
      </c>
      <c r="N12" s="86">
        <v>180</v>
      </c>
      <c r="O12" s="87">
        <v>0</v>
      </c>
      <c r="P12" s="82">
        <v>19</v>
      </c>
      <c r="Q12" s="254">
        <v>0</v>
      </c>
      <c r="R12" s="84">
        <v>19</v>
      </c>
      <c r="S12" s="250">
        <v>0</v>
      </c>
      <c r="T12" s="251">
        <v>0.45238095238095238</v>
      </c>
      <c r="U12" s="279">
        <v>0</v>
      </c>
      <c r="V12" s="253">
        <v>0.45238095238095238</v>
      </c>
    </row>
    <row r="13" spans="1:22" ht="15" customHeight="1">
      <c r="A13" s="278" t="s">
        <v>72</v>
      </c>
      <c r="B13" s="85" t="s">
        <v>74</v>
      </c>
      <c r="C13" s="88">
        <v>10</v>
      </c>
      <c r="D13" s="89">
        <v>15</v>
      </c>
      <c r="E13" s="90">
        <v>0</v>
      </c>
      <c r="F13" s="91">
        <v>25</v>
      </c>
      <c r="G13" s="88">
        <v>18</v>
      </c>
      <c r="H13" s="89">
        <v>33</v>
      </c>
      <c r="I13" s="90">
        <v>0</v>
      </c>
      <c r="J13" s="90">
        <v>51</v>
      </c>
      <c r="K13" s="92" t="s">
        <v>195</v>
      </c>
      <c r="L13" s="89">
        <v>82</v>
      </c>
      <c r="M13" s="90" t="s">
        <v>195</v>
      </c>
      <c r="N13" s="91">
        <v>134</v>
      </c>
      <c r="O13" s="88">
        <v>16</v>
      </c>
      <c r="P13" s="89">
        <v>22</v>
      </c>
      <c r="Q13" s="90">
        <v>0</v>
      </c>
      <c r="R13" s="90">
        <v>38</v>
      </c>
      <c r="S13" s="280">
        <v>0.88888888888888884</v>
      </c>
      <c r="T13" s="281">
        <v>0.66666666666666663</v>
      </c>
      <c r="U13" s="282">
        <v>0</v>
      </c>
      <c r="V13" s="283">
        <v>0.74509803921568629</v>
      </c>
    </row>
    <row r="14" spans="1:22" ht="15" customHeight="1">
      <c r="A14" s="278" t="s">
        <v>75</v>
      </c>
      <c r="B14" s="85" t="s">
        <v>76</v>
      </c>
      <c r="C14" s="88" t="s">
        <v>195</v>
      </c>
      <c r="D14" s="89" t="s">
        <v>195</v>
      </c>
      <c r="E14" s="90">
        <v>0</v>
      </c>
      <c r="F14" s="91">
        <v>12</v>
      </c>
      <c r="G14" s="88">
        <v>6</v>
      </c>
      <c r="H14" s="89">
        <v>20</v>
      </c>
      <c r="I14" s="90">
        <v>0</v>
      </c>
      <c r="J14" s="90">
        <v>26</v>
      </c>
      <c r="K14" s="92" t="s">
        <v>195</v>
      </c>
      <c r="L14" s="89">
        <v>121</v>
      </c>
      <c r="M14" s="90" t="s">
        <v>195</v>
      </c>
      <c r="N14" s="91">
        <v>154</v>
      </c>
      <c r="O14" s="88" t="s">
        <v>195</v>
      </c>
      <c r="P14" s="89" t="s">
        <v>195</v>
      </c>
      <c r="Q14" s="90">
        <v>0</v>
      </c>
      <c r="R14" s="90">
        <v>21</v>
      </c>
      <c r="S14" s="280" t="s">
        <v>195</v>
      </c>
      <c r="T14" s="281" t="s">
        <v>195</v>
      </c>
      <c r="U14" s="282">
        <v>0</v>
      </c>
      <c r="V14" s="283">
        <v>0.80769230769230771</v>
      </c>
    </row>
    <row r="15" spans="1:22" ht="15" customHeight="1">
      <c r="A15" s="278" t="s">
        <v>75</v>
      </c>
      <c r="B15" s="85" t="s">
        <v>77</v>
      </c>
      <c r="C15" s="88" t="s">
        <v>195</v>
      </c>
      <c r="D15" s="89" t="s">
        <v>195</v>
      </c>
      <c r="E15" s="90">
        <v>0</v>
      </c>
      <c r="F15" s="91">
        <v>28</v>
      </c>
      <c r="G15" s="88" t="s">
        <v>195</v>
      </c>
      <c r="H15" s="89">
        <v>22</v>
      </c>
      <c r="I15" s="90" t="s">
        <v>195</v>
      </c>
      <c r="J15" s="90">
        <v>24</v>
      </c>
      <c r="K15" s="92" t="s">
        <v>195</v>
      </c>
      <c r="L15" s="89">
        <v>108</v>
      </c>
      <c r="M15" s="90" t="s">
        <v>195</v>
      </c>
      <c r="N15" s="91">
        <v>115</v>
      </c>
      <c r="O15" s="88" t="s">
        <v>195</v>
      </c>
      <c r="P15" s="89">
        <v>18</v>
      </c>
      <c r="Q15" s="90" t="s">
        <v>195</v>
      </c>
      <c r="R15" s="90">
        <v>20</v>
      </c>
      <c r="S15" s="280" t="s">
        <v>195</v>
      </c>
      <c r="T15" s="281">
        <v>0.81818181818181823</v>
      </c>
      <c r="U15" s="282" t="s">
        <v>195</v>
      </c>
      <c r="V15" s="283">
        <v>0.83333333333333337</v>
      </c>
    </row>
    <row r="16" spans="1:22" ht="15" customHeight="1">
      <c r="A16" s="278" t="s">
        <v>75</v>
      </c>
      <c r="B16" s="85" t="s">
        <v>78</v>
      </c>
      <c r="C16" s="88">
        <v>0</v>
      </c>
      <c r="D16" s="89">
        <v>0</v>
      </c>
      <c r="E16" s="90">
        <v>0</v>
      </c>
      <c r="F16" s="91">
        <v>0</v>
      </c>
      <c r="G16" s="88">
        <v>0</v>
      </c>
      <c r="H16" s="89" t="s">
        <v>195</v>
      </c>
      <c r="I16" s="90" t="s">
        <v>195</v>
      </c>
      <c r="J16" s="90" t="s">
        <v>195</v>
      </c>
      <c r="K16" s="92" t="s">
        <v>195</v>
      </c>
      <c r="L16" s="89">
        <v>17</v>
      </c>
      <c r="M16" s="90" t="s">
        <v>195</v>
      </c>
      <c r="N16" s="91">
        <v>22</v>
      </c>
      <c r="O16" s="88">
        <v>0</v>
      </c>
      <c r="P16" s="89" t="s">
        <v>195</v>
      </c>
      <c r="Q16" s="90" t="s">
        <v>195</v>
      </c>
      <c r="R16" s="90" t="s">
        <v>195</v>
      </c>
      <c r="S16" s="280">
        <v>0</v>
      </c>
      <c r="T16" s="281" t="s">
        <v>195</v>
      </c>
      <c r="U16" s="282" t="s">
        <v>195</v>
      </c>
      <c r="V16" s="283" t="s">
        <v>195</v>
      </c>
    </row>
    <row r="17" spans="1:22" ht="15" customHeight="1">
      <c r="A17" s="278" t="s">
        <v>79</v>
      </c>
      <c r="B17" s="85" t="s">
        <v>79</v>
      </c>
      <c r="C17" s="88">
        <v>8</v>
      </c>
      <c r="D17" s="89">
        <v>170</v>
      </c>
      <c r="E17" s="90">
        <v>0</v>
      </c>
      <c r="F17" s="91">
        <v>178</v>
      </c>
      <c r="G17" s="88" t="s">
        <v>195</v>
      </c>
      <c r="H17" s="89">
        <v>301</v>
      </c>
      <c r="I17" s="90" t="s">
        <v>195</v>
      </c>
      <c r="J17" s="90">
        <v>310</v>
      </c>
      <c r="K17" s="92">
        <v>87</v>
      </c>
      <c r="L17" s="89">
        <v>2184</v>
      </c>
      <c r="M17" s="90">
        <v>0</v>
      </c>
      <c r="N17" s="91">
        <v>2271</v>
      </c>
      <c r="O17" s="88">
        <v>5</v>
      </c>
      <c r="P17" s="89">
        <v>181</v>
      </c>
      <c r="Q17" s="90">
        <v>0</v>
      </c>
      <c r="R17" s="90">
        <v>186</v>
      </c>
      <c r="S17" s="280" t="s">
        <v>195</v>
      </c>
      <c r="T17" s="281">
        <v>0.6013289036544851</v>
      </c>
      <c r="U17" s="282" t="s">
        <v>195</v>
      </c>
      <c r="V17" s="283">
        <v>0.6</v>
      </c>
    </row>
    <row r="18" spans="1:22" ht="15" customHeight="1">
      <c r="A18" s="278" t="s">
        <v>80</v>
      </c>
      <c r="B18" s="85" t="s">
        <v>81</v>
      </c>
      <c r="C18" s="88">
        <v>0</v>
      </c>
      <c r="D18" s="89">
        <v>0</v>
      </c>
      <c r="E18" s="90">
        <v>0</v>
      </c>
      <c r="F18" s="91">
        <v>0</v>
      </c>
      <c r="G18" s="88" t="s">
        <v>195</v>
      </c>
      <c r="H18" s="89" t="s">
        <v>195</v>
      </c>
      <c r="I18" s="90" t="s">
        <v>195</v>
      </c>
      <c r="J18" s="90" t="s">
        <v>195</v>
      </c>
      <c r="K18" s="92" t="s">
        <v>195</v>
      </c>
      <c r="L18" s="89" t="s">
        <v>195</v>
      </c>
      <c r="M18" s="90" t="s">
        <v>195</v>
      </c>
      <c r="N18" s="91" t="s">
        <v>195</v>
      </c>
      <c r="O18" s="88" t="s">
        <v>195</v>
      </c>
      <c r="P18" s="89" t="s">
        <v>195</v>
      </c>
      <c r="Q18" s="90" t="s">
        <v>195</v>
      </c>
      <c r="R18" s="90" t="s">
        <v>195</v>
      </c>
      <c r="S18" s="280" t="s">
        <v>195</v>
      </c>
      <c r="T18" s="281" t="s">
        <v>195</v>
      </c>
      <c r="U18" s="282" t="s">
        <v>195</v>
      </c>
      <c r="V18" s="283" t="s">
        <v>195</v>
      </c>
    </row>
    <row r="19" spans="1:22" ht="15" customHeight="1">
      <c r="A19" s="278" t="s">
        <v>79</v>
      </c>
      <c r="B19" s="85" t="s">
        <v>82</v>
      </c>
      <c r="C19" s="88">
        <v>0</v>
      </c>
      <c r="D19" s="89">
        <v>0</v>
      </c>
      <c r="E19" s="90">
        <v>0</v>
      </c>
      <c r="F19" s="91">
        <v>0</v>
      </c>
      <c r="G19" s="88" t="s">
        <v>195</v>
      </c>
      <c r="H19" s="89">
        <v>14</v>
      </c>
      <c r="I19" s="90" t="s">
        <v>195</v>
      </c>
      <c r="J19" s="90">
        <v>15</v>
      </c>
      <c r="K19" s="92" t="s">
        <v>195</v>
      </c>
      <c r="L19" s="89" t="s">
        <v>195</v>
      </c>
      <c r="M19" s="90">
        <v>0</v>
      </c>
      <c r="N19" s="91">
        <v>88</v>
      </c>
      <c r="O19" s="88">
        <v>0</v>
      </c>
      <c r="P19" s="89">
        <v>12</v>
      </c>
      <c r="Q19" s="90">
        <v>0</v>
      </c>
      <c r="R19" s="90">
        <v>12</v>
      </c>
      <c r="S19" s="280" t="s">
        <v>195</v>
      </c>
      <c r="T19" s="281">
        <v>0.8571428571428571</v>
      </c>
      <c r="U19" s="282" t="s">
        <v>195</v>
      </c>
      <c r="V19" s="283">
        <v>0.8</v>
      </c>
    </row>
    <row r="20" spans="1:22" ht="15" customHeight="1">
      <c r="A20" s="278" t="s">
        <v>83</v>
      </c>
      <c r="B20" s="85" t="s">
        <v>84</v>
      </c>
      <c r="C20" s="88">
        <v>59</v>
      </c>
      <c r="D20" s="89" t="s">
        <v>195</v>
      </c>
      <c r="E20" s="90" t="s">
        <v>195</v>
      </c>
      <c r="F20" s="91">
        <v>98</v>
      </c>
      <c r="G20" s="88">
        <v>214</v>
      </c>
      <c r="H20" s="89">
        <v>91</v>
      </c>
      <c r="I20" s="90">
        <v>0</v>
      </c>
      <c r="J20" s="90">
        <v>305</v>
      </c>
      <c r="K20" s="92">
        <v>535</v>
      </c>
      <c r="L20" s="89">
        <v>249</v>
      </c>
      <c r="M20" s="90">
        <v>11</v>
      </c>
      <c r="N20" s="91">
        <v>795</v>
      </c>
      <c r="O20" s="88">
        <v>165</v>
      </c>
      <c r="P20" s="89">
        <v>74</v>
      </c>
      <c r="Q20" s="90">
        <v>0</v>
      </c>
      <c r="R20" s="90">
        <v>239</v>
      </c>
      <c r="S20" s="280">
        <v>0.7710280373831776</v>
      </c>
      <c r="T20" s="281">
        <v>0.81318681318681318</v>
      </c>
      <c r="U20" s="282">
        <v>0</v>
      </c>
      <c r="V20" s="283">
        <v>0.78360655737704921</v>
      </c>
    </row>
    <row r="21" spans="1:22" ht="15" customHeight="1">
      <c r="A21" s="278" t="s">
        <v>83</v>
      </c>
      <c r="B21" s="85" t="s">
        <v>85</v>
      </c>
      <c r="C21" s="88" t="s">
        <v>195</v>
      </c>
      <c r="D21" s="89">
        <v>0</v>
      </c>
      <c r="E21" s="90" t="s">
        <v>195</v>
      </c>
      <c r="F21" s="91" t="s">
        <v>195</v>
      </c>
      <c r="G21" s="88" t="s">
        <v>195</v>
      </c>
      <c r="H21" s="89" t="s">
        <v>195</v>
      </c>
      <c r="I21" s="90">
        <v>0</v>
      </c>
      <c r="J21" s="90" t="s">
        <v>195</v>
      </c>
      <c r="K21" s="92" t="s">
        <v>195</v>
      </c>
      <c r="L21" s="89" t="s">
        <v>195</v>
      </c>
      <c r="M21" s="90">
        <v>0</v>
      </c>
      <c r="N21" s="91">
        <v>24</v>
      </c>
      <c r="O21" s="88" t="s">
        <v>195</v>
      </c>
      <c r="P21" s="89" t="s">
        <v>195</v>
      </c>
      <c r="Q21" s="90" t="s">
        <v>195</v>
      </c>
      <c r="R21" s="90" t="s">
        <v>195</v>
      </c>
      <c r="S21" s="280" t="s">
        <v>195</v>
      </c>
      <c r="T21" s="281">
        <v>0</v>
      </c>
      <c r="U21" s="282">
        <v>0</v>
      </c>
      <c r="V21" s="283" t="s">
        <v>195</v>
      </c>
    </row>
    <row r="22" spans="1:22" ht="15" customHeight="1">
      <c r="A22" s="278" t="s">
        <v>72</v>
      </c>
      <c r="B22" s="85" t="s">
        <v>86</v>
      </c>
      <c r="C22" s="88" t="s">
        <v>195</v>
      </c>
      <c r="D22" s="89" t="s">
        <v>195</v>
      </c>
      <c r="E22" s="90">
        <v>0</v>
      </c>
      <c r="F22" s="91">
        <v>9</v>
      </c>
      <c r="G22" s="88" t="s">
        <v>195</v>
      </c>
      <c r="H22" s="89" t="s">
        <v>195</v>
      </c>
      <c r="I22" s="90">
        <v>0</v>
      </c>
      <c r="J22" s="90">
        <v>18</v>
      </c>
      <c r="K22" s="92">
        <v>78</v>
      </c>
      <c r="L22" s="89">
        <v>15</v>
      </c>
      <c r="M22" s="90">
        <v>0</v>
      </c>
      <c r="N22" s="91">
        <v>93</v>
      </c>
      <c r="O22" s="88" t="s">
        <v>195</v>
      </c>
      <c r="P22" s="89" t="s">
        <v>195</v>
      </c>
      <c r="Q22" s="90">
        <v>0</v>
      </c>
      <c r="R22" s="90">
        <v>13</v>
      </c>
      <c r="S22" s="280" t="s">
        <v>195</v>
      </c>
      <c r="T22" s="281" t="s">
        <v>195</v>
      </c>
      <c r="U22" s="282">
        <v>0</v>
      </c>
      <c r="V22" s="283">
        <v>0.72222222222222221</v>
      </c>
    </row>
    <row r="23" spans="1:22" ht="15" customHeight="1">
      <c r="A23" s="278" t="s">
        <v>87</v>
      </c>
      <c r="B23" s="85" t="s">
        <v>88</v>
      </c>
      <c r="C23" s="88">
        <v>0</v>
      </c>
      <c r="D23" s="89">
        <v>0</v>
      </c>
      <c r="E23" s="90">
        <v>0</v>
      </c>
      <c r="F23" s="91">
        <v>0</v>
      </c>
      <c r="G23" s="88" t="s">
        <v>195</v>
      </c>
      <c r="H23" s="89" t="s">
        <v>195</v>
      </c>
      <c r="I23" s="90">
        <v>0</v>
      </c>
      <c r="J23" s="90">
        <v>6</v>
      </c>
      <c r="K23" s="92" t="s">
        <v>195</v>
      </c>
      <c r="L23" s="89" t="s">
        <v>195</v>
      </c>
      <c r="M23" s="90" t="s">
        <v>195</v>
      </c>
      <c r="N23" s="91" t="s">
        <v>195</v>
      </c>
      <c r="O23" s="88" t="s">
        <v>195</v>
      </c>
      <c r="P23" s="89" t="s">
        <v>195</v>
      </c>
      <c r="Q23" s="90">
        <v>0</v>
      </c>
      <c r="R23" s="90">
        <v>5</v>
      </c>
      <c r="S23" s="280" t="s">
        <v>195</v>
      </c>
      <c r="T23" s="281" t="s">
        <v>195</v>
      </c>
      <c r="U23" s="282">
        <v>0</v>
      </c>
      <c r="V23" s="283">
        <v>0.83333333333333337</v>
      </c>
    </row>
    <row r="24" spans="1:22" ht="15" customHeight="1">
      <c r="A24" s="278" t="s">
        <v>87</v>
      </c>
      <c r="B24" s="85" t="s">
        <v>89</v>
      </c>
      <c r="C24" s="88">
        <v>0</v>
      </c>
      <c r="D24" s="89">
        <v>0</v>
      </c>
      <c r="E24" s="90">
        <v>0</v>
      </c>
      <c r="F24" s="91">
        <v>0</v>
      </c>
      <c r="G24" s="88" t="s">
        <v>195</v>
      </c>
      <c r="H24" s="89" t="s">
        <v>195</v>
      </c>
      <c r="I24" s="90">
        <v>0</v>
      </c>
      <c r="J24" s="90">
        <v>6</v>
      </c>
      <c r="K24" s="92">
        <v>0</v>
      </c>
      <c r="L24" s="89">
        <v>0</v>
      </c>
      <c r="M24" s="90">
        <v>0</v>
      </c>
      <c r="N24" s="91">
        <v>0</v>
      </c>
      <c r="O24" s="88" t="s">
        <v>195</v>
      </c>
      <c r="P24" s="89" t="s">
        <v>195</v>
      </c>
      <c r="Q24" s="90">
        <v>0</v>
      </c>
      <c r="R24" s="90">
        <v>6</v>
      </c>
      <c r="S24" s="280" t="s">
        <v>195</v>
      </c>
      <c r="T24" s="281" t="s">
        <v>195</v>
      </c>
      <c r="U24" s="282">
        <v>0</v>
      </c>
      <c r="V24" s="283">
        <v>1</v>
      </c>
    </row>
    <row r="25" spans="1:22" ht="15" customHeight="1">
      <c r="A25" s="278" t="s">
        <v>72</v>
      </c>
      <c r="B25" s="85" t="s">
        <v>90</v>
      </c>
      <c r="C25" s="88" t="s">
        <v>195</v>
      </c>
      <c r="D25" s="89" t="s">
        <v>195</v>
      </c>
      <c r="E25" s="90" t="s">
        <v>195</v>
      </c>
      <c r="F25" s="91" t="s">
        <v>195</v>
      </c>
      <c r="G25" s="88">
        <v>0</v>
      </c>
      <c r="H25" s="89">
        <v>0</v>
      </c>
      <c r="I25" s="90">
        <v>0</v>
      </c>
      <c r="J25" s="90">
        <v>0</v>
      </c>
      <c r="K25" s="92" t="s">
        <v>195</v>
      </c>
      <c r="L25" s="89" t="s">
        <v>195</v>
      </c>
      <c r="M25" s="90" t="s">
        <v>195</v>
      </c>
      <c r="N25" s="91" t="s">
        <v>195</v>
      </c>
      <c r="O25" s="88">
        <v>0</v>
      </c>
      <c r="P25" s="89">
        <v>0</v>
      </c>
      <c r="Q25" s="90">
        <v>0</v>
      </c>
      <c r="R25" s="90">
        <v>0</v>
      </c>
      <c r="S25" s="280">
        <v>0</v>
      </c>
      <c r="T25" s="281">
        <v>0</v>
      </c>
      <c r="U25" s="282">
        <v>0</v>
      </c>
      <c r="V25" s="283">
        <v>0</v>
      </c>
    </row>
    <row r="26" spans="1:22" ht="15" customHeight="1">
      <c r="A26" s="278" t="s">
        <v>91</v>
      </c>
      <c r="B26" s="85" t="s">
        <v>92</v>
      </c>
      <c r="C26" s="88">
        <v>7</v>
      </c>
      <c r="D26" s="89">
        <v>83</v>
      </c>
      <c r="E26" s="90">
        <v>0</v>
      </c>
      <c r="F26" s="91">
        <v>90</v>
      </c>
      <c r="G26" s="88">
        <v>13</v>
      </c>
      <c r="H26" s="89">
        <v>366</v>
      </c>
      <c r="I26" s="90">
        <v>0</v>
      </c>
      <c r="J26" s="90">
        <v>379</v>
      </c>
      <c r="K26" s="92">
        <v>122</v>
      </c>
      <c r="L26" s="89">
        <v>5244</v>
      </c>
      <c r="M26" s="90">
        <v>9</v>
      </c>
      <c r="N26" s="91">
        <v>5375</v>
      </c>
      <c r="O26" s="88" t="s">
        <v>195</v>
      </c>
      <c r="P26" s="89">
        <v>162</v>
      </c>
      <c r="Q26" s="90" t="s">
        <v>195</v>
      </c>
      <c r="R26" s="90">
        <v>165</v>
      </c>
      <c r="S26" s="280" t="s">
        <v>195</v>
      </c>
      <c r="T26" s="281">
        <v>0.44262295081967212</v>
      </c>
      <c r="U26" s="282" t="s">
        <v>195</v>
      </c>
      <c r="V26" s="283">
        <v>0.43535620052770446</v>
      </c>
    </row>
    <row r="27" spans="1:22" ht="15" customHeight="1">
      <c r="A27" s="278" t="s">
        <v>91</v>
      </c>
      <c r="B27" s="85" t="s">
        <v>93</v>
      </c>
      <c r="C27" s="88" t="s">
        <v>195</v>
      </c>
      <c r="D27" s="89">
        <v>163</v>
      </c>
      <c r="E27" s="90" t="s">
        <v>195</v>
      </c>
      <c r="F27" s="91">
        <v>167</v>
      </c>
      <c r="G27" s="88">
        <v>0</v>
      </c>
      <c r="H27" s="89">
        <v>392</v>
      </c>
      <c r="I27" s="90">
        <v>0</v>
      </c>
      <c r="J27" s="90">
        <v>392</v>
      </c>
      <c r="K27" s="92" t="s">
        <v>195</v>
      </c>
      <c r="L27" s="89">
        <v>814</v>
      </c>
      <c r="M27" s="90" t="s">
        <v>195</v>
      </c>
      <c r="N27" s="91">
        <v>824</v>
      </c>
      <c r="O27" s="88">
        <v>0</v>
      </c>
      <c r="P27" s="89">
        <v>298</v>
      </c>
      <c r="Q27" s="90">
        <v>0</v>
      </c>
      <c r="R27" s="90">
        <v>298</v>
      </c>
      <c r="S27" s="280">
        <v>0</v>
      </c>
      <c r="T27" s="281">
        <v>0.76020408163265307</v>
      </c>
      <c r="U27" s="282">
        <v>0</v>
      </c>
      <c r="V27" s="283">
        <v>0.76020408163265307</v>
      </c>
    </row>
    <row r="28" spans="1:22" ht="15" customHeight="1">
      <c r="A28" s="278" t="s">
        <v>91</v>
      </c>
      <c r="B28" s="85" t="s">
        <v>94</v>
      </c>
      <c r="C28" s="88" t="s">
        <v>195</v>
      </c>
      <c r="D28" s="89">
        <v>224</v>
      </c>
      <c r="E28" s="90" t="s">
        <v>195</v>
      </c>
      <c r="F28" s="91">
        <v>230</v>
      </c>
      <c r="G28" s="88">
        <v>8</v>
      </c>
      <c r="H28" s="89">
        <v>213</v>
      </c>
      <c r="I28" s="90">
        <v>0</v>
      </c>
      <c r="J28" s="90">
        <v>221</v>
      </c>
      <c r="K28" s="92" t="s">
        <v>195</v>
      </c>
      <c r="L28" s="89">
        <v>606</v>
      </c>
      <c r="M28" s="90" t="s">
        <v>195</v>
      </c>
      <c r="N28" s="91">
        <v>623</v>
      </c>
      <c r="O28" s="88">
        <v>7</v>
      </c>
      <c r="P28" s="89">
        <v>185</v>
      </c>
      <c r="Q28" s="90">
        <v>0</v>
      </c>
      <c r="R28" s="90">
        <v>192</v>
      </c>
      <c r="S28" s="280">
        <v>0.875</v>
      </c>
      <c r="T28" s="281">
        <v>0.86854460093896713</v>
      </c>
      <c r="U28" s="282">
        <v>0</v>
      </c>
      <c r="V28" s="283">
        <v>0.86877828054298645</v>
      </c>
    </row>
    <row r="29" spans="1:22" ht="15" customHeight="1">
      <c r="A29" s="278" t="s">
        <v>91</v>
      </c>
      <c r="B29" s="85" t="s">
        <v>95</v>
      </c>
      <c r="C29" s="88">
        <v>0</v>
      </c>
      <c r="D29" s="89">
        <v>62</v>
      </c>
      <c r="E29" s="90">
        <v>0</v>
      </c>
      <c r="F29" s="91">
        <v>62</v>
      </c>
      <c r="G29" s="88">
        <v>0</v>
      </c>
      <c r="H29" s="89">
        <v>62</v>
      </c>
      <c r="I29" s="90">
        <v>0</v>
      </c>
      <c r="J29" s="90">
        <v>62</v>
      </c>
      <c r="K29" s="92" t="s">
        <v>195</v>
      </c>
      <c r="L29" s="89">
        <v>474</v>
      </c>
      <c r="M29" s="90" t="s">
        <v>195</v>
      </c>
      <c r="N29" s="91">
        <v>476</v>
      </c>
      <c r="O29" s="88">
        <v>0</v>
      </c>
      <c r="P29" s="89">
        <v>33</v>
      </c>
      <c r="Q29" s="90">
        <v>0</v>
      </c>
      <c r="R29" s="90">
        <v>33</v>
      </c>
      <c r="S29" s="280">
        <v>0</v>
      </c>
      <c r="T29" s="281">
        <v>0.532258064516129</v>
      </c>
      <c r="U29" s="282">
        <v>0</v>
      </c>
      <c r="V29" s="283">
        <v>0.532258064516129</v>
      </c>
    </row>
    <row r="30" spans="1:22" ht="15" customHeight="1">
      <c r="A30" s="278" t="s">
        <v>91</v>
      </c>
      <c r="B30" s="85" t="s">
        <v>96</v>
      </c>
      <c r="C30" s="88">
        <v>16</v>
      </c>
      <c r="D30" s="89">
        <v>273</v>
      </c>
      <c r="E30" s="90">
        <v>0</v>
      </c>
      <c r="F30" s="91">
        <v>289</v>
      </c>
      <c r="G30" s="88" t="s">
        <v>195</v>
      </c>
      <c r="H30" s="89">
        <v>341</v>
      </c>
      <c r="I30" s="90" t="s">
        <v>195</v>
      </c>
      <c r="J30" s="90">
        <v>361</v>
      </c>
      <c r="K30" s="92" t="s">
        <v>195</v>
      </c>
      <c r="L30" s="89">
        <v>772</v>
      </c>
      <c r="M30" s="90" t="s">
        <v>195</v>
      </c>
      <c r="N30" s="91">
        <v>816</v>
      </c>
      <c r="O30" s="88" t="s">
        <v>195</v>
      </c>
      <c r="P30" s="89">
        <v>319</v>
      </c>
      <c r="Q30" s="90" t="s">
        <v>195</v>
      </c>
      <c r="R30" s="90">
        <v>334</v>
      </c>
      <c r="S30" s="280" t="s">
        <v>195</v>
      </c>
      <c r="T30" s="281">
        <v>0.93548387096774188</v>
      </c>
      <c r="U30" s="282" t="s">
        <v>195</v>
      </c>
      <c r="V30" s="283">
        <v>0.92520775623268703</v>
      </c>
    </row>
    <row r="31" spans="1:22" ht="15" customHeight="1">
      <c r="A31" s="278" t="s">
        <v>91</v>
      </c>
      <c r="B31" s="85" t="s">
        <v>97</v>
      </c>
      <c r="C31" s="88">
        <v>5</v>
      </c>
      <c r="D31" s="89">
        <v>11</v>
      </c>
      <c r="E31" s="90">
        <v>0</v>
      </c>
      <c r="F31" s="91">
        <v>16</v>
      </c>
      <c r="G31" s="88">
        <v>8</v>
      </c>
      <c r="H31" s="89">
        <v>40</v>
      </c>
      <c r="I31" s="90">
        <v>0</v>
      </c>
      <c r="J31" s="90">
        <v>48</v>
      </c>
      <c r="K31" s="92">
        <v>7</v>
      </c>
      <c r="L31" s="89">
        <v>63</v>
      </c>
      <c r="M31" s="90">
        <v>0</v>
      </c>
      <c r="N31" s="91">
        <v>70</v>
      </c>
      <c r="O31" s="88">
        <v>8</v>
      </c>
      <c r="P31" s="89">
        <v>31</v>
      </c>
      <c r="Q31" s="90">
        <v>0</v>
      </c>
      <c r="R31" s="90">
        <v>39</v>
      </c>
      <c r="S31" s="280">
        <v>1</v>
      </c>
      <c r="T31" s="281">
        <v>0.77500000000000002</v>
      </c>
      <c r="U31" s="282">
        <v>0</v>
      </c>
      <c r="V31" s="283">
        <v>0.8125</v>
      </c>
    </row>
    <row r="32" spans="1:22" ht="15" customHeight="1">
      <c r="A32" s="278" t="s">
        <v>98</v>
      </c>
      <c r="B32" s="85" t="s">
        <v>99</v>
      </c>
      <c r="C32" s="88">
        <v>0</v>
      </c>
      <c r="D32" s="89">
        <v>0</v>
      </c>
      <c r="E32" s="90">
        <v>0</v>
      </c>
      <c r="F32" s="91">
        <v>0</v>
      </c>
      <c r="G32" s="88">
        <v>0</v>
      </c>
      <c r="H32" s="89">
        <v>0</v>
      </c>
      <c r="I32" s="90">
        <v>0</v>
      </c>
      <c r="J32" s="90">
        <v>0</v>
      </c>
      <c r="K32" s="92">
        <v>0</v>
      </c>
      <c r="L32" s="89">
        <v>0</v>
      </c>
      <c r="M32" s="90">
        <v>0</v>
      </c>
      <c r="N32" s="91">
        <v>0</v>
      </c>
      <c r="O32" s="88">
        <v>0</v>
      </c>
      <c r="P32" s="89">
        <v>0</v>
      </c>
      <c r="Q32" s="90">
        <v>0</v>
      </c>
      <c r="R32" s="90">
        <v>0</v>
      </c>
      <c r="S32" s="280">
        <v>0</v>
      </c>
      <c r="T32" s="281">
        <v>0</v>
      </c>
      <c r="U32" s="282">
        <v>0</v>
      </c>
      <c r="V32" s="283">
        <v>0</v>
      </c>
    </row>
    <row r="33" spans="1:22" ht="15" customHeight="1">
      <c r="A33" s="278" t="s">
        <v>98</v>
      </c>
      <c r="B33" s="85" t="s">
        <v>100</v>
      </c>
      <c r="C33" s="88" t="s">
        <v>195</v>
      </c>
      <c r="D33" s="89" t="s">
        <v>195</v>
      </c>
      <c r="E33" s="90" t="s">
        <v>195</v>
      </c>
      <c r="F33" s="91" t="s">
        <v>195</v>
      </c>
      <c r="G33" s="88">
        <v>0</v>
      </c>
      <c r="H33" s="89" t="s">
        <v>195</v>
      </c>
      <c r="I33" s="90">
        <v>0</v>
      </c>
      <c r="J33" s="90" t="s">
        <v>195</v>
      </c>
      <c r="K33" s="92">
        <v>13</v>
      </c>
      <c r="L33" s="89">
        <v>5</v>
      </c>
      <c r="M33" s="90">
        <v>0</v>
      </c>
      <c r="N33" s="91">
        <v>18</v>
      </c>
      <c r="O33" s="88">
        <v>0</v>
      </c>
      <c r="P33" s="89" t="s">
        <v>195</v>
      </c>
      <c r="Q33" s="90">
        <v>0</v>
      </c>
      <c r="R33" s="90" t="s">
        <v>195</v>
      </c>
      <c r="S33" s="280">
        <v>0</v>
      </c>
      <c r="T33" s="281" t="s">
        <v>195</v>
      </c>
      <c r="U33" s="282">
        <v>0</v>
      </c>
      <c r="V33" s="283" t="s">
        <v>195</v>
      </c>
    </row>
    <row r="34" spans="1:22" ht="15" customHeight="1">
      <c r="A34" s="278" t="s">
        <v>98</v>
      </c>
      <c r="B34" s="85" t="s">
        <v>101</v>
      </c>
      <c r="C34" s="88">
        <v>0</v>
      </c>
      <c r="D34" s="89">
        <v>0</v>
      </c>
      <c r="E34" s="90">
        <v>0</v>
      </c>
      <c r="F34" s="91">
        <v>0</v>
      </c>
      <c r="G34" s="88">
        <v>0</v>
      </c>
      <c r="H34" s="89">
        <v>0</v>
      </c>
      <c r="I34" s="90">
        <v>0</v>
      </c>
      <c r="J34" s="90">
        <v>0</v>
      </c>
      <c r="K34" s="92">
        <v>0</v>
      </c>
      <c r="L34" s="89">
        <v>0</v>
      </c>
      <c r="M34" s="90">
        <v>0</v>
      </c>
      <c r="N34" s="91">
        <v>0</v>
      </c>
      <c r="O34" s="88">
        <v>0</v>
      </c>
      <c r="P34" s="89">
        <v>0</v>
      </c>
      <c r="Q34" s="90">
        <v>0</v>
      </c>
      <c r="R34" s="90">
        <v>0</v>
      </c>
      <c r="S34" s="280">
        <v>0</v>
      </c>
      <c r="T34" s="281">
        <v>0</v>
      </c>
      <c r="U34" s="282">
        <v>0</v>
      </c>
      <c r="V34" s="283">
        <v>0</v>
      </c>
    </row>
    <row r="35" spans="1:22" ht="15" customHeight="1">
      <c r="A35" s="278" t="s">
        <v>98</v>
      </c>
      <c r="B35" s="85" t="s">
        <v>102</v>
      </c>
      <c r="C35" s="88" t="s">
        <v>195</v>
      </c>
      <c r="D35" s="89" t="s">
        <v>195</v>
      </c>
      <c r="E35" s="90" t="s">
        <v>195</v>
      </c>
      <c r="F35" s="91" t="s">
        <v>195</v>
      </c>
      <c r="G35" s="88" t="s">
        <v>195</v>
      </c>
      <c r="H35" s="89" t="s">
        <v>195</v>
      </c>
      <c r="I35" s="90">
        <v>0</v>
      </c>
      <c r="J35" s="90" t="s">
        <v>195</v>
      </c>
      <c r="K35" s="92">
        <v>10</v>
      </c>
      <c r="L35" s="89">
        <v>9</v>
      </c>
      <c r="M35" s="90">
        <v>0</v>
      </c>
      <c r="N35" s="91">
        <v>19</v>
      </c>
      <c r="O35" s="88" t="s">
        <v>195</v>
      </c>
      <c r="P35" s="89" t="s">
        <v>195</v>
      </c>
      <c r="Q35" s="90">
        <v>0</v>
      </c>
      <c r="R35" s="90" t="s">
        <v>195</v>
      </c>
      <c r="S35" s="280" t="s">
        <v>195</v>
      </c>
      <c r="T35" s="281" t="s">
        <v>195</v>
      </c>
      <c r="U35" s="282">
        <v>0</v>
      </c>
      <c r="V35" s="283">
        <v>0.6</v>
      </c>
    </row>
    <row r="36" spans="1:22" ht="15" customHeight="1">
      <c r="A36" s="278" t="s">
        <v>103</v>
      </c>
      <c r="B36" s="85" t="s">
        <v>104</v>
      </c>
      <c r="C36" s="88" t="s">
        <v>195</v>
      </c>
      <c r="D36" s="89" t="s">
        <v>195</v>
      </c>
      <c r="E36" s="90">
        <v>0</v>
      </c>
      <c r="F36" s="91">
        <v>10</v>
      </c>
      <c r="G36" s="88">
        <v>53</v>
      </c>
      <c r="H36" s="89" t="s">
        <v>195</v>
      </c>
      <c r="I36" s="90" t="s">
        <v>195</v>
      </c>
      <c r="J36" s="90">
        <v>90</v>
      </c>
      <c r="K36" s="92">
        <v>126</v>
      </c>
      <c r="L36" s="89" t="s">
        <v>195</v>
      </c>
      <c r="M36" s="90" t="s">
        <v>195</v>
      </c>
      <c r="N36" s="91">
        <v>247</v>
      </c>
      <c r="O36" s="88">
        <v>44</v>
      </c>
      <c r="P36" s="89" t="s">
        <v>195</v>
      </c>
      <c r="Q36" s="90" t="s">
        <v>195</v>
      </c>
      <c r="R36" s="90">
        <v>74</v>
      </c>
      <c r="S36" s="280">
        <v>0.83018867924528306</v>
      </c>
      <c r="T36" s="281" t="s">
        <v>195</v>
      </c>
      <c r="U36" s="282" t="s">
        <v>195</v>
      </c>
      <c r="V36" s="283">
        <v>0.82222222222222219</v>
      </c>
    </row>
    <row r="37" spans="1:22" ht="15" customHeight="1">
      <c r="A37" s="278" t="s">
        <v>87</v>
      </c>
      <c r="B37" s="85" t="s">
        <v>105</v>
      </c>
      <c r="C37" s="88">
        <v>0</v>
      </c>
      <c r="D37" s="89">
        <v>0</v>
      </c>
      <c r="E37" s="90">
        <v>0</v>
      </c>
      <c r="F37" s="91">
        <v>0</v>
      </c>
      <c r="G37" s="88" t="s">
        <v>195</v>
      </c>
      <c r="H37" s="89">
        <v>6</v>
      </c>
      <c r="I37" s="90" t="s">
        <v>195</v>
      </c>
      <c r="J37" s="90">
        <v>12</v>
      </c>
      <c r="K37" s="92" t="s">
        <v>195</v>
      </c>
      <c r="L37" s="89">
        <v>38</v>
      </c>
      <c r="M37" s="90" t="s">
        <v>195</v>
      </c>
      <c r="N37" s="91">
        <v>63</v>
      </c>
      <c r="O37" s="88" t="s">
        <v>195</v>
      </c>
      <c r="P37" s="89">
        <v>6</v>
      </c>
      <c r="Q37" s="90" t="s">
        <v>195</v>
      </c>
      <c r="R37" s="90">
        <v>11</v>
      </c>
      <c r="S37" s="280" t="s">
        <v>195</v>
      </c>
      <c r="T37" s="281">
        <v>1</v>
      </c>
      <c r="U37" s="282" t="s">
        <v>195</v>
      </c>
      <c r="V37" s="283">
        <v>0.91666666666666663</v>
      </c>
    </row>
    <row r="38" spans="1:22" ht="15" customHeight="1">
      <c r="A38" s="278" t="s">
        <v>72</v>
      </c>
      <c r="B38" s="85" t="s">
        <v>106</v>
      </c>
      <c r="C38" s="88" t="s">
        <v>195</v>
      </c>
      <c r="D38" s="89" t="s">
        <v>195</v>
      </c>
      <c r="E38" s="90">
        <v>0</v>
      </c>
      <c r="F38" s="91">
        <v>71</v>
      </c>
      <c r="G38" s="88">
        <v>109</v>
      </c>
      <c r="H38" s="89" t="s">
        <v>195</v>
      </c>
      <c r="I38" s="90" t="s">
        <v>195</v>
      </c>
      <c r="J38" s="90">
        <v>111</v>
      </c>
      <c r="K38" s="92">
        <v>329</v>
      </c>
      <c r="L38" s="89" t="s">
        <v>195</v>
      </c>
      <c r="M38" s="90" t="s">
        <v>195</v>
      </c>
      <c r="N38" s="91">
        <v>337</v>
      </c>
      <c r="O38" s="88">
        <v>98</v>
      </c>
      <c r="P38" s="89" t="s">
        <v>195</v>
      </c>
      <c r="Q38" s="90" t="s">
        <v>195</v>
      </c>
      <c r="R38" s="90">
        <v>100</v>
      </c>
      <c r="S38" s="280">
        <v>0.8990825688073395</v>
      </c>
      <c r="T38" s="281" t="s">
        <v>195</v>
      </c>
      <c r="U38" s="282" t="s">
        <v>195</v>
      </c>
      <c r="V38" s="283">
        <v>0.90090090090090091</v>
      </c>
    </row>
    <row r="39" spans="1:22" ht="15" customHeight="1">
      <c r="A39" s="278" t="s">
        <v>87</v>
      </c>
      <c r="B39" s="85" t="s">
        <v>107</v>
      </c>
      <c r="C39" s="88">
        <v>80</v>
      </c>
      <c r="D39" s="89" t="s">
        <v>195</v>
      </c>
      <c r="E39" s="90" t="s">
        <v>195</v>
      </c>
      <c r="F39" s="91">
        <v>138</v>
      </c>
      <c r="G39" s="88">
        <v>79</v>
      </c>
      <c r="H39" s="89" t="s">
        <v>195</v>
      </c>
      <c r="I39" s="90" t="s">
        <v>195</v>
      </c>
      <c r="J39" s="90">
        <v>134</v>
      </c>
      <c r="K39" s="92">
        <v>276</v>
      </c>
      <c r="L39" s="89">
        <v>160</v>
      </c>
      <c r="M39" s="90">
        <v>10</v>
      </c>
      <c r="N39" s="91">
        <v>446</v>
      </c>
      <c r="O39" s="88">
        <v>59</v>
      </c>
      <c r="P39" s="89" t="s">
        <v>195</v>
      </c>
      <c r="Q39" s="90" t="s">
        <v>195</v>
      </c>
      <c r="R39" s="90">
        <v>101</v>
      </c>
      <c r="S39" s="280">
        <v>0.74683544303797467</v>
      </c>
      <c r="T39" s="281" t="s">
        <v>195</v>
      </c>
      <c r="U39" s="282" t="s">
        <v>195</v>
      </c>
      <c r="V39" s="283">
        <v>0.75373134328358204</v>
      </c>
    </row>
    <row r="40" spans="1:22" ht="15" customHeight="1">
      <c r="A40" s="278" t="s">
        <v>87</v>
      </c>
      <c r="B40" s="85" t="s">
        <v>108</v>
      </c>
      <c r="C40" s="88">
        <v>26</v>
      </c>
      <c r="D40" s="89">
        <v>13</v>
      </c>
      <c r="E40" s="90">
        <v>0</v>
      </c>
      <c r="F40" s="91">
        <v>39</v>
      </c>
      <c r="G40" s="88">
        <v>52</v>
      </c>
      <c r="H40" s="89">
        <v>25</v>
      </c>
      <c r="I40" s="90">
        <v>0</v>
      </c>
      <c r="J40" s="90">
        <v>77</v>
      </c>
      <c r="K40" s="92">
        <v>172</v>
      </c>
      <c r="L40" s="89">
        <v>68</v>
      </c>
      <c r="M40" s="90">
        <v>0</v>
      </c>
      <c r="N40" s="91">
        <v>240</v>
      </c>
      <c r="O40" s="88">
        <v>39</v>
      </c>
      <c r="P40" s="89">
        <v>19</v>
      </c>
      <c r="Q40" s="90">
        <v>0</v>
      </c>
      <c r="R40" s="90">
        <v>58</v>
      </c>
      <c r="S40" s="280">
        <v>0.75</v>
      </c>
      <c r="T40" s="281">
        <v>0.76</v>
      </c>
      <c r="U40" s="282">
        <v>0</v>
      </c>
      <c r="V40" s="283">
        <v>0.75324675324675328</v>
      </c>
    </row>
    <row r="41" spans="1:22" ht="15" customHeight="1">
      <c r="A41" s="278" t="s">
        <v>87</v>
      </c>
      <c r="B41" s="85" t="s">
        <v>109</v>
      </c>
      <c r="C41" s="88" t="s">
        <v>195</v>
      </c>
      <c r="D41" s="89">
        <v>22</v>
      </c>
      <c r="E41" s="90" t="s">
        <v>195</v>
      </c>
      <c r="F41" s="91">
        <v>32</v>
      </c>
      <c r="G41" s="88">
        <v>0</v>
      </c>
      <c r="H41" s="89">
        <v>0</v>
      </c>
      <c r="I41" s="90">
        <v>0</v>
      </c>
      <c r="J41" s="90">
        <v>0</v>
      </c>
      <c r="K41" s="92" t="s">
        <v>195</v>
      </c>
      <c r="L41" s="89">
        <v>24</v>
      </c>
      <c r="M41" s="90" t="s">
        <v>195</v>
      </c>
      <c r="N41" s="91">
        <v>34</v>
      </c>
      <c r="O41" s="88">
        <v>0</v>
      </c>
      <c r="P41" s="89">
        <v>0</v>
      </c>
      <c r="Q41" s="90">
        <v>0</v>
      </c>
      <c r="R41" s="90">
        <v>0</v>
      </c>
      <c r="S41" s="280">
        <v>0</v>
      </c>
      <c r="T41" s="281">
        <v>0</v>
      </c>
      <c r="U41" s="282">
        <v>0</v>
      </c>
      <c r="V41" s="283">
        <v>0</v>
      </c>
    </row>
    <row r="42" spans="1:22" ht="15" customHeight="1">
      <c r="A42" s="278" t="s">
        <v>91</v>
      </c>
      <c r="B42" s="85" t="s">
        <v>110</v>
      </c>
      <c r="C42" s="88">
        <v>0</v>
      </c>
      <c r="D42" s="89">
        <v>0</v>
      </c>
      <c r="E42" s="90">
        <v>0</v>
      </c>
      <c r="F42" s="91">
        <v>0</v>
      </c>
      <c r="G42" s="88">
        <v>0</v>
      </c>
      <c r="H42" s="89">
        <v>76</v>
      </c>
      <c r="I42" s="90">
        <v>0</v>
      </c>
      <c r="J42" s="90">
        <v>76</v>
      </c>
      <c r="K42" s="92" t="s">
        <v>195</v>
      </c>
      <c r="L42" s="89" t="s">
        <v>195</v>
      </c>
      <c r="M42" s="90">
        <v>0</v>
      </c>
      <c r="N42" s="91">
        <v>367</v>
      </c>
      <c r="O42" s="88">
        <v>0</v>
      </c>
      <c r="P42" s="89">
        <v>70</v>
      </c>
      <c r="Q42" s="90">
        <v>0</v>
      </c>
      <c r="R42" s="90">
        <v>70</v>
      </c>
      <c r="S42" s="280">
        <v>0</v>
      </c>
      <c r="T42" s="281">
        <v>0.92105263157894735</v>
      </c>
      <c r="U42" s="282">
        <v>0</v>
      </c>
      <c r="V42" s="283">
        <v>0.92105263157894735</v>
      </c>
    </row>
    <row r="43" spans="1:22" ht="15" customHeight="1">
      <c r="A43" s="278" t="s">
        <v>91</v>
      </c>
      <c r="B43" s="85" t="s">
        <v>111</v>
      </c>
      <c r="C43" s="88">
        <v>0</v>
      </c>
      <c r="D43" s="89">
        <v>0</v>
      </c>
      <c r="E43" s="90">
        <v>0</v>
      </c>
      <c r="F43" s="91">
        <v>0</v>
      </c>
      <c r="G43" s="88" t="s">
        <v>195</v>
      </c>
      <c r="H43" s="89">
        <v>327</v>
      </c>
      <c r="I43" s="90" t="s">
        <v>195</v>
      </c>
      <c r="J43" s="90">
        <v>330</v>
      </c>
      <c r="K43" s="92">
        <v>52</v>
      </c>
      <c r="L43" s="89">
        <v>2495</v>
      </c>
      <c r="M43" s="90">
        <v>0</v>
      </c>
      <c r="N43" s="91">
        <v>2547</v>
      </c>
      <c r="O43" s="88" t="s">
        <v>195</v>
      </c>
      <c r="P43" s="89">
        <v>296</v>
      </c>
      <c r="Q43" s="90" t="s">
        <v>195</v>
      </c>
      <c r="R43" s="90">
        <v>299</v>
      </c>
      <c r="S43" s="280" t="s">
        <v>195</v>
      </c>
      <c r="T43" s="281">
        <v>0.90519877675840976</v>
      </c>
      <c r="U43" s="282" t="s">
        <v>195</v>
      </c>
      <c r="V43" s="283">
        <v>0.90606060606060601</v>
      </c>
    </row>
    <row r="44" spans="1:22" ht="15" customHeight="1">
      <c r="A44" s="278" t="s">
        <v>80</v>
      </c>
      <c r="B44" s="85" t="s">
        <v>112</v>
      </c>
      <c r="C44" s="88" t="s">
        <v>195</v>
      </c>
      <c r="D44" s="89" t="s">
        <v>195</v>
      </c>
      <c r="E44" s="90" t="s">
        <v>195</v>
      </c>
      <c r="F44" s="91" t="s">
        <v>195</v>
      </c>
      <c r="G44" s="88" t="s">
        <v>195</v>
      </c>
      <c r="H44" s="89" t="s">
        <v>195</v>
      </c>
      <c r="I44" s="90" t="s">
        <v>195</v>
      </c>
      <c r="J44" s="90" t="s">
        <v>195</v>
      </c>
      <c r="K44" s="92" t="s">
        <v>195</v>
      </c>
      <c r="L44" s="89">
        <v>234</v>
      </c>
      <c r="M44" s="90" t="s">
        <v>195</v>
      </c>
      <c r="N44" s="91">
        <v>237</v>
      </c>
      <c r="O44" s="88" t="s">
        <v>195</v>
      </c>
      <c r="P44" s="89" t="s">
        <v>195</v>
      </c>
      <c r="Q44" s="90" t="s">
        <v>195</v>
      </c>
      <c r="R44" s="90" t="s">
        <v>195</v>
      </c>
      <c r="S44" s="280" t="s">
        <v>195</v>
      </c>
      <c r="T44" s="281" t="s">
        <v>195</v>
      </c>
      <c r="U44" s="282" t="s">
        <v>195</v>
      </c>
      <c r="V44" s="283">
        <v>0.2857142857142857</v>
      </c>
    </row>
    <row r="45" spans="1:22" ht="15" customHeight="1">
      <c r="A45" s="278" t="s">
        <v>80</v>
      </c>
      <c r="B45" s="85" t="s">
        <v>113</v>
      </c>
      <c r="C45" s="88" t="s">
        <v>195</v>
      </c>
      <c r="D45" s="89" t="s">
        <v>195</v>
      </c>
      <c r="E45" s="90">
        <v>0</v>
      </c>
      <c r="F45" s="91">
        <v>36</v>
      </c>
      <c r="G45" s="88" t="s">
        <v>195</v>
      </c>
      <c r="H45" s="89">
        <v>283</v>
      </c>
      <c r="I45" s="90" t="s">
        <v>195</v>
      </c>
      <c r="J45" s="90">
        <v>309</v>
      </c>
      <c r="K45" s="92">
        <v>180</v>
      </c>
      <c r="L45" s="89">
        <v>3114</v>
      </c>
      <c r="M45" s="90">
        <v>7</v>
      </c>
      <c r="N45" s="91">
        <v>3301</v>
      </c>
      <c r="O45" s="88">
        <v>20</v>
      </c>
      <c r="P45" s="89">
        <v>226</v>
      </c>
      <c r="Q45" s="90">
        <v>0</v>
      </c>
      <c r="R45" s="90">
        <v>246</v>
      </c>
      <c r="S45" s="280" t="s">
        <v>195</v>
      </c>
      <c r="T45" s="281">
        <v>0.79858657243816256</v>
      </c>
      <c r="U45" s="282" t="s">
        <v>195</v>
      </c>
      <c r="V45" s="283">
        <v>0.79611650485436891</v>
      </c>
    </row>
    <row r="46" spans="1:22" ht="15" customHeight="1">
      <c r="A46" s="278" t="s">
        <v>80</v>
      </c>
      <c r="B46" s="85" t="s">
        <v>114</v>
      </c>
      <c r="C46" s="88" t="s">
        <v>195</v>
      </c>
      <c r="D46" s="89" t="s">
        <v>195</v>
      </c>
      <c r="E46" s="90" t="s">
        <v>195</v>
      </c>
      <c r="F46" s="91" t="s">
        <v>195</v>
      </c>
      <c r="G46" s="88" t="s">
        <v>195</v>
      </c>
      <c r="H46" s="89" t="s">
        <v>195</v>
      </c>
      <c r="I46" s="90">
        <v>0</v>
      </c>
      <c r="J46" s="90">
        <v>5</v>
      </c>
      <c r="K46" s="92" t="s">
        <v>195</v>
      </c>
      <c r="L46" s="89">
        <v>98</v>
      </c>
      <c r="M46" s="90" t="s">
        <v>195</v>
      </c>
      <c r="N46" s="91">
        <v>107</v>
      </c>
      <c r="O46" s="88">
        <v>0</v>
      </c>
      <c r="P46" s="89">
        <v>5</v>
      </c>
      <c r="Q46" s="90">
        <v>0</v>
      </c>
      <c r="R46" s="90">
        <v>5</v>
      </c>
      <c r="S46" s="280" t="s">
        <v>195</v>
      </c>
      <c r="T46" s="281" t="s">
        <v>195</v>
      </c>
      <c r="U46" s="282">
        <v>0</v>
      </c>
      <c r="V46" s="283">
        <v>1</v>
      </c>
    </row>
    <row r="47" spans="1:22" ht="15" customHeight="1">
      <c r="A47" s="278" t="s">
        <v>115</v>
      </c>
      <c r="B47" s="85" t="s">
        <v>116</v>
      </c>
      <c r="C47" s="88" t="s">
        <v>195</v>
      </c>
      <c r="D47" s="89" t="s">
        <v>195</v>
      </c>
      <c r="E47" s="90">
        <v>0</v>
      </c>
      <c r="F47" s="91">
        <v>5</v>
      </c>
      <c r="G47" s="88" t="s">
        <v>195</v>
      </c>
      <c r="H47" s="89" t="s">
        <v>195</v>
      </c>
      <c r="I47" s="90" t="s">
        <v>195</v>
      </c>
      <c r="J47" s="90" t="s">
        <v>195</v>
      </c>
      <c r="K47" s="92" t="s">
        <v>195</v>
      </c>
      <c r="L47" s="89" t="s">
        <v>195</v>
      </c>
      <c r="M47" s="90">
        <v>0</v>
      </c>
      <c r="N47" s="91">
        <v>21</v>
      </c>
      <c r="O47" s="88">
        <v>0</v>
      </c>
      <c r="P47" s="89">
        <v>0</v>
      </c>
      <c r="Q47" s="90">
        <v>0</v>
      </c>
      <c r="R47" s="90">
        <v>0</v>
      </c>
      <c r="S47" s="280">
        <v>0</v>
      </c>
      <c r="T47" s="281">
        <v>0</v>
      </c>
      <c r="U47" s="282">
        <v>0</v>
      </c>
      <c r="V47" s="283">
        <v>0</v>
      </c>
    </row>
    <row r="48" spans="1:22" ht="15" customHeight="1">
      <c r="A48" s="278" t="s">
        <v>91</v>
      </c>
      <c r="B48" s="85" t="s">
        <v>117</v>
      </c>
      <c r="C48" s="88">
        <v>0</v>
      </c>
      <c r="D48" s="89">
        <v>0</v>
      </c>
      <c r="E48" s="90">
        <v>0</v>
      </c>
      <c r="F48" s="91">
        <v>0</v>
      </c>
      <c r="G48" s="88">
        <v>0</v>
      </c>
      <c r="H48" s="89">
        <v>0</v>
      </c>
      <c r="I48" s="90">
        <v>0</v>
      </c>
      <c r="J48" s="90">
        <v>0</v>
      </c>
      <c r="K48" s="92">
        <v>0</v>
      </c>
      <c r="L48" s="89">
        <v>0</v>
      </c>
      <c r="M48" s="90">
        <v>0</v>
      </c>
      <c r="N48" s="91">
        <v>0</v>
      </c>
      <c r="O48" s="88">
        <v>0</v>
      </c>
      <c r="P48" s="89">
        <v>0</v>
      </c>
      <c r="Q48" s="90">
        <v>0</v>
      </c>
      <c r="R48" s="90">
        <v>0</v>
      </c>
      <c r="S48" s="280">
        <v>0</v>
      </c>
      <c r="T48" s="281">
        <v>0</v>
      </c>
      <c r="U48" s="282">
        <v>0</v>
      </c>
      <c r="V48" s="283">
        <v>0</v>
      </c>
    </row>
    <row r="49" spans="1:22" ht="15" customHeight="1">
      <c r="A49" s="278" t="s">
        <v>87</v>
      </c>
      <c r="B49" s="85" t="s">
        <v>118</v>
      </c>
      <c r="C49" s="88" t="s">
        <v>195</v>
      </c>
      <c r="D49" s="89" t="s">
        <v>195</v>
      </c>
      <c r="E49" s="90" t="s">
        <v>195</v>
      </c>
      <c r="F49" s="91" t="s">
        <v>195</v>
      </c>
      <c r="G49" s="88" t="s">
        <v>195</v>
      </c>
      <c r="H49" s="89" t="s">
        <v>195</v>
      </c>
      <c r="I49" s="90">
        <v>0</v>
      </c>
      <c r="J49" s="90" t="s">
        <v>195</v>
      </c>
      <c r="K49" s="92">
        <v>6</v>
      </c>
      <c r="L49" s="89">
        <v>9</v>
      </c>
      <c r="M49" s="90">
        <v>0</v>
      </c>
      <c r="N49" s="91">
        <v>15</v>
      </c>
      <c r="O49" s="88" t="s">
        <v>195</v>
      </c>
      <c r="P49" s="89" t="s">
        <v>195</v>
      </c>
      <c r="Q49" s="90">
        <v>0</v>
      </c>
      <c r="R49" s="90" t="s">
        <v>195</v>
      </c>
      <c r="S49" s="280" t="s">
        <v>195</v>
      </c>
      <c r="T49" s="281" t="s">
        <v>195</v>
      </c>
      <c r="U49" s="282">
        <v>0</v>
      </c>
      <c r="V49" s="283">
        <v>0.6</v>
      </c>
    </row>
    <row r="50" spans="1:22" ht="15" customHeight="1">
      <c r="A50" s="278" t="s">
        <v>87</v>
      </c>
      <c r="B50" s="85" t="s">
        <v>119</v>
      </c>
      <c r="C50" s="88" t="s">
        <v>195</v>
      </c>
      <c r="D50" s="89" t="s">
        <v>195</v>
      </c>
      <c r="E50" s="90" t="s">
        <v>195</v>
      </c>
      <c r="F50" s="91" t="s">
        <v>195</v>
      </c>
      <c r="G50" s="88" t="s">
        <v>195</v>
      </c>
      <c r="H50" s="89" t="s">
        <v>195</v>
      </c>
      <c r="I50" s="90">
        <v>0</v>
      </c>
      <c r="J50" s="90">
        <v>18</v>
      </c>
      <c r="K50" s="92" t="s">
        <v>195</v>
      </c>
      <c r="L50" s="89" t="s">
        <v>195</v>
      </c>
      <c r="M50" s="90">
        <v>0</v>
      </c>
      <c r="N50" s="91">
        <v>30</v>
      </c>
      <c r="O50" s="88">
        <v>0</v>
      </c>
      <c r="P50" s="89">
        <v>5</v>
      </c>
      <c r="Q50" s="90">
        <v>0</v>
      </c>
      <c r="R50" s="90">
        <v>5</v>
      </c>
      <c r="S50" s="280" t="s">
        <v>195</v>
      </c>
      <c r="T50" s="281" t="s">
        <v>195</v>
      </c>
      <c r="U50" s="282">
        <v>0</v>
      </c>
      <c r="V50" s="283">
        <v>0.27777777777777779</v>
      </c>
    </row>
    <row r="51" spans="1:22" ht="15" customHeight="1">
      <c r="A51" s="278" t="s">
        <v>98</v>
      </c>
      <c r="B51" s="85" t="s">
        <v>120</v>
      </c>
      <c r="C51" s="88" t="s">
        <v>195</v>
      </c>
      <c r="D51" s="89" t="s">
        <v>195</v>
      </c>
      <c r="E51" s="90">
        <v>0</v>
      </c>
      <c r="F51" s="91">
        <v>5</v>
      </c>
      <c r="G51" s="88">
        <v>14</v>
      </c>
      <c r="H51" s="89">
        <v>11</v>
      </c>
      <c r="I51" s="90">
        <v>0</v>
      </c>
      <c r="J51" s="90">
        <v>25</v>
      </c>
      <c r="K51" s="92">
        <v>25</v>
      </c>
      <c r="L51" s="89">
        <v>33</v>
      </c>
      <c r="M51" s="90">
        <v>0</v>
      </c>
      <c r="N51" s="91">
        <v>58</v>
      </c>
      <c r="O51" s="88">
        <v>14</v>
      </c>
      <c r="P51" s="89">
        <v>8</v>
      </c>
      <c r="Q51" s="90">
        <v>0</v>
      </c>
      <c r="R51" s="90">
        <v>22</v>
      </c>
      <c r="S51" s="280">
        <v>1</v>
      </c>
      <c r="T51" s="281">
        <v>0.72727272727272729</v>
      </c>
      <c r="U51" s="282">
        <v>0</v>
      </c>
      <c r="V51" s="283">
        <v>0.88</v>
      </c>
    </row>
    <row r="52" spans="1:22" ht="15" customHeight="1">
      <c r="A52" s="278" t="s">
        <v>87</v>
      </c>
      <c r="B52" s="85" t="s">
        <v>121</v>
      </c>
      <c r="C52" s="88" t="s">
        <v>195</v>
      </c>
      <c r="D52" s="89" t="s">
        <v>195</v>
      </c>
      <c r="E52" s="90">
        <v>0</v>
      </c>
      <c r="F52" s="91">
        <v>51</v>
      </c>
      <c r="G52" s="88" t="s">
        <v>195</v>
      </c>
      <c r="H52" s="89" t="s">
        <v>195</v>
      </c>
      <c r="I52" s="90">
        <v>0</v>
      </c>
      <c r="J52" s="90" t="s">
        <v>195</v>
      </c>
      <c r="K52" s="92" t="s">
        <v>195</v>
      </c>
      <c r="L52" s="89">
        <v>847</v>
      </c>
      <c r="M52" s="90" t="s">
        <v>195</v>
      </c>
      <c r="N52" s="91">
        <v>921</v>
      </c>
      <c r="O52" s="88" t="s">
        <v>195</v>
      </c>
      <c r="P52" s="89" t="s">
        <v>195</v>
      </c>
      <c r="Q52" s="90">
        <v>0</v>
      </c>
      <c r="R52" s="90" t="s">
        <v>195</v>
      </c>
      <c r="S52" s="280" t="s">
        <v>195</v>
      </c>
      <c r="T52" s="281" t="s">
        <v>195</v>
      </c>
      <c r="U52" s="282">
        <v>0</v>
      </c>
      <c r="V52" s="283">
        <v>0.25</v>
      </c>
    </row>
    <row r="53" spans="1:22" ht="15" customHeight="1">
      <c r="A53" s="278" t="s">
        <v>75</v>
      </c>
      <c r="B53" s="85" t="s">
        <v>122</v>
      </c>
      <c r="C53" s="88" t="s">
        <v>195</v>
      </c>
      <c r="D53" s="89">
        <v>106</v>
      </c>
      <c r="E53" s="90" t="s">
        <v>195</v>
      </c>
      <c r="F53" s="91">
        <v>183</v>
      </c>
      <c r="G53" s="88">
        <v>74</v>
      </c>
      <c r="H53" s="89">
        <v>130</v>
      </c>
      <c r="I53" s="90">
        <v>0</v>
      </c>
      <c r="J53" s="90">
        <v>204</v>
      </c>
      <c r="K53" s="92" t="s">
        <v>195</v>
      </c>
      <c r="L53" s="89">
        <v>436</v>
      </c>
      <c r="M53" s="90" t="s">
        <v>195</v>
      </c>
      <c r="N53" s="91">
        <v>678</v>
      </c>
      <c r="O53" s="88">
        <v>61</v>
      </c>
      <c r="P53" s="89">
        <v>98</v>
      </c>
      <c r="Q53" s="90">
        <v>0</v>
      </c>
      <c r="R53" s="90">
        <v>159</v>
      </c>
      <c r="S53" s="280">
        <v>0.82432432432432434</v>
      </c>
      <c r="T53" s="281">
        <v>0.75384615384615383</v>
      </c>
      <c r="U53" s="282">
        <v>0</v>
      </c>
      <c r="V53" s="283">
        <v>0.77941176470588236</v>
      </c>
    </row>
    <row r="54" spans="1:22" ht="15" customHeight="1">
      <c r="A54" s="278" t="s">
        <v>123</v>
      </c>
      <c r="B54" s="85" t="s">
        <v>124</v>
      </c>
      <c r="C54" s="88" t="s">
        <v>195</v>
      </c>
      <c r="D54" s="89">
        <v>257</v>
      </c>
      <c r="E54" s="90" t="s">
        <v>195</v>
      </c>
      <c r="F54" s="91">
        <v>267</v>
      </c>
      <c r="G54" s="88" t="s">
        <v>195</v>
      </c>
      <c r="H54" s="89">
        <v>297</v>
      </c>
      <c r="I54" s="90" t="s">
        <v>195</v>
      </c>
      <c r="J54" s="90">
        <v>323</v>
      </c>
      <c r="K54" s="92" t="s">
        <v>195</v>
      </c>
      <c r="L54" s="89">
        <v>709</v>
      </c>
      <c r="M54" s="90" t="s">
        <v>195</v>
      </c>
      <c r="N54" s="91">
        <v>748</v>
      </c>
      <c r="O54" s="88" t="s">
        <v>195</v>
      </c>
      <c r="P54" s="89">
        <v>273</v>
      </c>
      <c r="Q54" s="90" t="s">
        <v>195</v>
      </c>
      <c r="R54" s="90">
        <v>294</v>
      </c>
      <c r="S54" s="280" t="s">
        <v>195</v>
      </c>
      <c r="T54" s="281">
        <v>0.91919191919191923</v>
      </c>
      <c r="U54" s="282" t="s">
        <v>195</v>
      </c>
      <c r="V54" s="283">
        <v>0.91021671826625383</v>
      </c>
    </row>
    <row r="55" spans="1:22" ht="15" customHeight="1">
      <c r="A55" s="278" t="s">
        <v>125</v>
      </c>
      <c r="B55" s="85" t="s">
        <v>126</v>
      </c>
      <c r="C55" s="88">
        <v>0</v>
      </c>
      <c r="D55" s="89">
        <v>0</v>
      </c>
      <c r="E55" s="90">
        <v>0</v>
      </c>
      <c r="F55" s="91">
        <v>0</v>
      </c>
      <c r="G55" s="88">
        <v>0</v>
      </c>
      <c r="H55" s="89">
        <v>0</v>
      </c>
      <c r="I55" s="90">
        <v>0</v>
      </c>
      <c r="J55" s="90">
        <v>0</v>
      </c>
      <c r="K55" s="92">
        <v>0</v>
      </c>
      <c r="L55" s="89">
        <v>0</v>
      </c>
      <c r="M55" s="90">
        <v>0</v>
      </c>
      <c r="N55" s="91">
        <v>0</v>
      </c>
      <c r="O55" s="88">
        <v>0</v>
      </c>
      <c r="P55" s="89">
        <v>0</v>
      </c>
      <c r="Q55" s="90">
        <v>0</v>
      </c>
      <c r="R55" s="90">
        <v>0</v>
      </c>
      <c r="S55" s="280">
        <v>0</v>
      </c>
      <c r="T55" s="281">
        <v>0</v>
      </c>
      <c r="U55" s="282">
        <v>0</v>
      </c>
      <c r="V55" s="283">
        <v>0</v>
      </c>
    </row>
    <row r="56" spans="1:22" ht="15" customHeight="1">
      <c r="A56" s="278" t="s">
        <v>115</v>
      </c>
      <c r="B56" s="85" t="s">
        <v>127</v>
      </c>
      <c r="C56" s="88">
        <v>0</v>
      </c>
      <c r="D56" s="89">
        <v>0</v>
      </c>
      <c r="E56" s="90">
        <v>0</v>
      </c>
      <c r="F56" s="91">
        <v>0</v>
      </c>
      <c r="G56" s="88" t="s">
        <v>195</v>
      </c>
      <c r="H56" s="89" t="s">
        <v>195</v>
      </c>
      <c r="I56" s="90" t="s">
        <v>195</v>
      </c>
      <c r="J56" s="90" t="s">
        <v>195</v>
      </c>
      <c r="K56" s="92">
        <v>0</v>
      </c>
      <c r="L56" s="89">
        <v>10</v>
      </c>
      <c r="M56" s="90">
        <v>0</v>
      </c>
      <c r="N56" s="91">
        <v>10</v>
      </c>
      <c r="O56" s="88" t="s">
        <v>195</v>
      </c>
      <c r="P56" s="89" t="s">
        <v>195</v>
      </c>
      <c r="Q56" s="90" t="s">
        <v>195</v>
      </c>
      <c r="R56" s="90" t="s">
        <v>195</v>
      </c>
      <c r="S56" s="280">
        <v>0</v>
      </c>
      <c r="T56" s="281" t="s">
        <v>195</v>
      </c>
      <c r="U56" s="282">
        <v>0</v>
      </c>
      <c r="V56" s="283" t="s">
        <v>195</v>
      </c>
    </row>
    <row r="57" spans="1:22" ht="15" customHeight="1">
      <c r="A57" s="278" t="s">
        <v>80</v>
      </c>
      <c r="B57" s="85" t="s">
        <v>128</v>
      </c>
      <c r="C57" s="88" t="s">
        <v>195</v>
      </c>
      <c r="D57" s="89" t="s">
        <v>195</v>
      </c>
      <c r="E57" s="90" t="s">
        <v>195</v>
      </c>
      <c r="F57" s="91" t="s">
        <v>195</v>
      </c>
      <c r="G57" s="88">
        <v>0</v>
      </c>
      <c r="H57" s="89">
        <v>0</v>
      </c>
      <c r="I57" s="90">
        <v>0</v>
      </c>
      <c r="J57" s="90">
        <v>0</v>
      </c>
      <c r="K57" s="92" t="s">
        <v>195</v>
      </c>
      <c r="L57" s="89" t="s">
        <v>195</v>
      </c>
      <c r="M57" s="90">
        <v>0</v>
      </c>
      <c r="N57" s="91">
        <v>70</v>
      </c>
      <c r="O57" s="88">
        <v>0</v>
      </c>
      <c r="P57" s="89">
        <v>0</v>
      </c>
      <c r="Q57" s="90">
        <v>0</v>
      </c>
      <c r="R57" s="90">
        <v>0</v>
      </c>
      <c r="S57" s="280">
        <v>0</v>
      </c>
      <c r="T57" s="281">
        <v>0</v>
      </c>
      <c r="U57" s="282">
        <v>0</v>
      </c>
      <c r="V57" s="283">
        <v>0</v>
      </c>
    </row>
    <row r="58" spans="1:22" ht="15" customHeight="1">
      <c r="A58" s="278" t="s">
        <v>80</v>
      </c>
      <c r="B58" s="85" t="s">
        <v>129</v>
      </c>
      <c r="C58" s="88">
        <v>0</v>
      </c>
      <c r="D58" s="89">
        <v>0</v>
      </c>
      <c r="E58" s="90">
        <v>0</v>
      </c>
      <c r="F58" s="91">
        <v>0</v>
      </c>
      <c r="G58" s="88">
        <v>0</v>
      </c>
      <c r="H58" s="89">
        <v>0</v>
      </c>
      <c r="I58" s="90">
        <v>0</v>
      </c>
      <c r="J58" s="90">
        <v>0</v>
      </c>
      <c r="K58" s="92" t="s">
        <v>195</v>
      </c>
      <c r="L58" s="89" t="s">
        <v>195</v>
      </c>
      <c r="M58" s="90" t="s">
        <v>195</v>
      </c>
      <c r="N58" s="91" t="s">
        <v>195</v>
      </c>
      <c r="O58" s="88">
        <v>0</v>
      </c>
      <c r="P58" s="89">
        <v>0</v>
      </c>
      <c r="Q58" s="90">
        <v>0</v>
      </c>
      <c r="R58" s="90">
        <v>0</v>
      </c>
      <c r="S58" s="280">
        <v>0</v>
      </c>
      <c r="T58" s="281">
        <v>0</v>
      </c>
      <c r="U58" s="282">
        <v>0</v>
      </c>
      <c r="V58" s="283">
        <v>0</v>
      </c>
    </row>
    <row r="59" spans="1:22" ht="15" customHeight="1">
      <c r="A59" s="278" t="s">
        <v>125</v>
      </c>
      <c r="B59" s="85" t="s">
        <v>130</v>
      </c>
      <c r="C59" s="88">
        <v>0</v>
      </c>
      <c r="D59" s="89">
        <v>6</v>
      </c>
      <c r="E59" s="90">
        <v>0</v>
      </c>
      <c r="F59" s="91">
        <v>6</v>
      </c>
      <c r="G59" s="88">
        <v>0</v>
      </c>
      <c r="H59" s="89">
        <v>28</v>
      </c>
      <c r="I59" s="90">
        <v>0</v>
      </c>
      <c r="J59" s="90">
        <v>28</v>
      </c>
      <c r="K59" s="92" t="s">
        <v>195</v>
      </c>
      <c r="L59" s="89" t="s">
        <v>195</v>
      </c>
      <c r="M59" s="90">
        <v>0</v>
      </c>
      <c r="N59" s="91">
        <v>77</v>
      </c>
      <c r="O59" s="88">
        <v>0</v>
      </c>
      <c r="P59" s="89">
        <v>28</v>
      </c>
      <c r="Q59" s="90">
        <v>0</v>
      </c>
      <c r="R59" s="90">
        <v>28</v>
      </c>
      <c r="S59" s="280">
        <v>0</v>
      </c>
      <c r="T59" s="281">
        <v>1</v>
      </c>
      <c r="U59" s="282">
        <v>0</v>
      </c>
      <c r="V59" s="283">
        <v>1</v>
      </c>
    </row>
    <row r="60" spans="1:22" ht="15" customHeight="1">
      <c r="A60" s="278" t="s">
        <v>131</v>
      </c>
      <c r="B60" s="85" t="s">
        <v>132</v>
      </c>
      <c r="C60" s="88" t="s">
        <v>195</v>
      </c>
      <c r="D60" s="89" t="s">
        <v>195</v>
      </c>
      <c r="E60" s="90">
        <v>0</v>
      </c>
      <c r="F60" s="91">
        <v>86</v>
      </c>
      <c r="G60" s="88">
        <v>178</v>
      </c>
      <c r="H60" s="89">
        <v>7</v>
      </c>
      <c r="I60" s="90">
        <v>0</v>
      </c>
      <c r="J60" s="90">
        <v>185</v>
      </c>
      <c r="K60" s="92">
        <v>757</v>
      </c>
      <c r="L60" s="89" t="s">
        <v>195</v>
      </c>
      <c r="M60" s="90" t="s">
        <v>195</v>
      </c>
      <c r="N60" s="91">
        <v>800</v>
      </c>
      <c r="O60" s="88">
        <v>136</v>
      </c>
      <c r="P60" s="89">
        <v>6</v>
      </c>
      <c r="Q60" s="90">
        <v>0</v>
      </c>
      <c r="R60" s="90">
        <v>142</v>
      </c>
      <c r="S60" s="280">
        <v>0.7640449438202247</v>
      </c>
      <c r="T60" s="281">
        <v>0.8571428571428571</v>
      </c>
      <c r="U60" s="282">
        <v>0</v>
      </c>
      <c r="V60" s="283">
        <v>0.76756756756756761</v>
      </c>
    </row>
    <row r="61" spans="1:22" ht="15" customHeight="1">
      <c r="A61" s="278" t="s">
        <v>72</v>
      </c>
      <c r="B61" s="85" t="s">
        <v>133</v>
      </c>
      <c r="C61" s="88">
        <v>15</v>
      </c>
      <c r="D61" s="89">
        <v>0</v>
      </c>
      <c r="E61" s="90">
        <v>0</v>
      </c>
      <c r="F61" s="91">
        <v>15</v>
      </c>
      <c r="G61" s="88">
        <v>26</v>
      </c>
      <c r="H61" s="89">
        <v>6</v>
      </c>
      <c r="I61" s="90">
        <v>0</v>
      </c>
      <c r="J61" s="90">
        <v>32</v>
      </c>
      <c r="K61" s="92">
        <v>75</v>
      </c>
      <c r="L61" s="89">
        <v>15</v>
      </c>
      <c r="M61" s="90">
        <v>0</v>
      </c>
      <c r="N61" s="91">
        <v>90</v>
      </c>
      <c r="O61" s="88" t="s">
        <v>195</v>
      </c>
      <c r="P61" s="89" t="s">
        <v>195</v>
      </c>
      <c r="Q61" s="90">
        <v>0</v>
      </c>
      <c r="R61" s="90">
        <v>22</v>
      </c>
      <c r="S61" s="280" t="s">
        <v>195</v>
      </c>
      <c r="T61" s="281" t="s">
        <v>195</v>
      </c>
      <c r="U61" s="282">
        <v>0</v>
      </c>
      <c r="V61" s="283">
        <v>0.6875</v>
      </c>
    </row>
    <row r="62" spans="1:22" ht="15" customHeight="1">
      <c r="A62" s="278" t="s">
        <v>91</v>
      </c>
      <c r="B62" s="85" t="s">
        <v>134</v>
      </c>
      <c r="C62" s="88">
        <v>0</v>
      </c>
      <c r="D62" s="89">
        <v>0</v>
      </c>
      <c r="E62" s="90">
        <v>0</v>
      </c>
      <c r="F62" s="91">
        <v>0</v>
      </c>
      <c r="G62" s="88">
        <v>0</v>
      </c>
      <c r="H62" s="89">
        <v>0</v>
      </c>
      <c r="I62" s="90">
        <v>0</v>
      </c>
      <c r="J62" s="90">
        <v>0</v>
      </c>
      <c r="K62" s="92">
        <v>7</v>
      </c>
      <c r="L62" s="89">
        <v>280</v>
      </c>
      <c r="M62" s="90">
        <v>0</v>
      </c>
      <c r="N62" s="91">
        <v>287</v>
      </c>
      <c r="O62" s="88">
        <v>0</v>
      </c>
      <c r="P62" s="89">
        <v>0</v>
      </c>
      <c r="Q62" s="90">
        <v>0</v>
      </c>
      <c r="R62" s="90">
        <v>0</v>
      </c>
      <c r="S62" s="280">
        <v>0</v>
      </c>
      <c r="T62" s="281">
        <v>0</v>
      </c>
      <c r="U62" s="282">
        <v>0</v>
      </c>
      <c r="V62" s="283">
        <v>0</v>
      </c>
    </row>
    <row r="63" spans="1:22" ht="15" customHeight="1">
      <c r="A63" s="278" t="s">
        <v>115</v>
      </c>
      <c r="B63" s="85" t="s">
        <v>135</v>
      </c>
      <c r="C63" s="88" t="s">
        <v>195</v>
      </c>
      <c r="D63" s="89" t="s">
        <v>195</v>
      </c>
      <c r="E63" s="90">
        <v>0</v>
      </c>
      <c r="F63" s="91">
        <v>22</v>
      </c>
      <c r="G63" s="88">
        <v>6</v>
      </c>
      <c r="H63" s="89">
        <v>72</v>
      </c>
      <c r="I63" s="90">
        <v>0</v>
      </c>
      <c r="J63" s="90">
        <v>78</v>
      </c>
      <c r="K63" s="92" t="s">
        <v>195</v>
      </c>
      <c r="L63" s="89">
        <v>337</v>
      </c>
      <c r="M63" s="90" t="s">
        <v>195</v>
      </c>
      <c r="N63" s="91">
        <v>356</v>
      </c>
      <c r="O63" s="88">
        <v>5</v>
      </c>
      <c r="P63" s="89">
        <v>60</v>
      </c>
      <c r="Q63" s="90">
        <v>0</v>
      </c>
      <c r="R63" s="90">
        <v>65</v>
      </c>
      <c r="S63" s="280">
        <v>0.83333333333333337</v>
      </c>
      <c r="T63" s="281">
        <v>0.83333333333333337</v>
      </c>
      <c r="U63" s="282">
        <v>0</v>
      </c>
      <c r="V63" s="283">
        <v>0.83333333333333337</v>
      </c>
    </row>
    <row r="64" spans="1:22" ht="15" customHeight="1">
      <c r="A64" s="278" t="s">
        <v>136</v>
      </c>
      <c r="B64" s="85" t="s">
        <v>137</v>
      </c>
      <c r="C64" s="88" t="s">
        <v>195</v>
      </c>
      <c r="D64" s="89">
        <v>89</v>
      </c>
      <c r="E64" s="90" t="s">
        <v>195</v>
      </c>
      <c r="F64" s="91">
        <v>180</v>
      </c>
      <c r="G64" s="88" t="s">
        <v>195</v>
      </c>
      <c r="H64" s="89">
        <v>98</v>
      </c>
      <c r="I64" s="90" t="s">
        <v>195</v>
      </c>
      <c r="J64" s="90">
        <v>168</v>
      </c>
      <c r="K64" s="92">
        <v>265</v>
      </c>
      <c r="L64" s="89">
        <v>294</v>
      </c>
      <c r="M64" s="90">
        <v>5</v>
      </c>
      <c r="N64" s="91">
        <v>564</v>
      </c>
      <c r="O64" s="88" t="s">
        <v>195</v>
      </c>
      <c r="P64" s="89">
        <v>68</v>
      </c>
      <c r="Q64" s="90" t="s">
        <v>195</v>
      </c>
      <c r="R64" s="90">
        <v>120</v>
      </c>
      <c r="S64" s="280" t="s">
        <v>195</v>
      </c>
      <c r="T64" s="281">
        <v>0.69387755102040816</v>
      </c>
      <c r="U64" s="282" t="s">
        <v>195</v>
      </c>
      <c r="V64" s="283">
        <v>0.7142857142857143</v>
      </c>
    </row>
    <row r="65" spans="1:22" ht="15" customHeight="1">
      <c r="A65" s="278" t="s">
        <v>136</v>
      </c>
      <c r="B65" s="85" t="s">
        <v>138</v>
      </c>
      <c r="C65" s="88">
        <v>30</v>
      </c>
      <c r="D65" s="89" t="s">
        <v>195</v>
      </c>
      <c r="E65" s="90" t="s">
        <v>195</v>
      </c>
      <c r="F65" s="91">
        <v>52</v>
      </c>
      <c r="G65" s="88">
        <v>39</v>
      </c>
      <c r="H65" s="89" t="s">
        <v>195</v>
      </c>
      <c r="I65" s="90" t="s">
        <v>195</v>
      </c>
      <c r="J65" s="90">
        <v>58</v>
      </c>
      <c r="K65" s="92">
        <v>85</v>
      </c>
      <c r="L65" s="89" t="s">
        <v>195</v>
      </c>
      <c r="M65" s="90" t="s">
        <v>195</v>
      </c>
      <c r="N65" s="91">
        <v>149</v>
      </c>
      <c r="O65" s="88">
        <v>40</v>
      </c>
      <c r="P65" s="89" t="s">
        <v>195</v>
      </c>
      <c r="Q65" s="90" t="s">
        <v>195</v>
      </c>
      <c r="R65" s="90">
        <v>57</v>
      </c>
      <c r="S65" s="280">
        <v>1.0256410256410255</v>
      </c>
      <c r="T65" s="281" t="s">
        <v>195</v>
      </c>
      <c r="U65" s="282" t="s">
        <v>195</v>
      </c>
      <c r="V65" s="283">
        <v>0.98275862068965514</v>
      </c>
    </row>
    <row r="66" spans="1:22" ht="15" customHeight="1">
      <c r="A66" s="278" t="s">
        <v>136</v>
      </c>
      <c r="B66" s="85" t="s">
        <v>139</v>
      </c>
      <c r="C66" s="88">
        <v>46</v>
      </c>
      <c r="D66" s="89">
        <v>50</v>
      </c>
      <c r="E66" s="90">
        <v>0</v>
      </c>
      <c r="F66" s="91">
        <v>96</v>
      </c>
      <c r="G66" s="88">
        <v>56</v>
      </c>
      <c r="H66" s="89" t="s">
        <v>195</v>
      </c>
      <c r="I66" s="90" t="s">
        <v>195</v>
      </c>
      <c r="J66" s="90">
        <v>86</v>
      </c>
      <c r="K66" s="92">
        <v>166</v>
      </c>
      <c r="L66" s="89" t="s">
        <v>195</v>
      </c>
      <c r="M66" s="90" t="s">
        <v>195</v>
      </c>
      <c r="N66" s="91">
        <v>298</v>
      </c>
      <c r="O66" s="88">
        <v>49</v>
      </c>
      <c r="P66" s="89">
        <v>17</v>
      </c>
      <c r="Q66" s="90">
        <v>0</v>
      </c>
      <c r="R66" s="90">
        <v>66</v>
      </c>
      <c r="S66" s="280">
        <v>0.875</v>
      </c>
      <c r="T66" s="281" t="s">
        <v>195</v>
      </c>
      <c r="U66" s="282" t="s">
        <v>195</v>
      </c>
      <c r="V66" s="283">
        <v>0.76744186046511631</v>
      </c>
    </row>
    <row r="67" spans="1:22" ht="15" customHeight="1">
      <c r="A67" s="278" t="s">
        <v>87</v>
      </c>
      <c r="B67" s="85" t="s">
        <v>140</v>
      </c>
      <c r="C67" s="88" t="s">
        <v>195</v>
      </c>
      <c r="D67" s="89" t="s">
        <v>195</v>
      </c>
      <c r="E67" s="90">
        <v>0</v>
      </c>
      <c r="F67" s="91">
        <v>6</v>
      </c>
      <c r="G67" s="88" t="s">
        <v>195</v>
      </c>
      <c r="H67" s="89" t="s">
        <v>195</v>
      </c>
      <c r="I67" s="90">
        <v>0</v>
      </c>
      <c r="J67" s="90" t="s">
        <v>195</v>
      </c>
      <c r="K67" s="92">
        <v>19</v>
      </c>
      <c r="L67" s="89" t="s">
        <v>195</v>
      </c>
      <c r="M67" s="90" t="s">
        <v>195</v>
      </c>
      <c r="N67" s="91">
        <v>27</v>
      </c>
      <c r="O67" s="88" t="s">
        <v>195</v>
      </c>
      <c r="P67" s="89" t="s">
        <v>195</v>
      </c>
      <c r="Q67" s="90">
        <v>0</v>
      </c>
      <c r="R67" s="90" t="s">
        <v>195</v>
      </c>
      <c r="S67" s="280" t="s">
        <v>195</v>
      </c>
      <c r="T67" s="281" t="s">
        <v>195</v>
      </c>
      <c r="U67" s="282">
        <v>0</v>
      </c>
      <c r="V67" s="283">
        <v>1</v>
      </c>
    </row>
    <row r="68" spans="1:22" ht="15" customHeight="1">
      <c r="A68" s="278" t="s">
        <v>80</v>
      </c>
      <c r="B68" s="85" t="s">
        <v>141</v>
      </c>
      <c r="C68" s="88" t="s">
        <v>195</v>
      </c>
      <c r="D68" s="89" t="s">
        <v>195</v>
      </c>
      <c r="E68" s="90" t="s">
        <v>195</v>
      </c>
      <c r="F68" s="91" t="s">
        <v>195</v>
      </c>
      <c r="G68" s="88">
        <v>5</v>
      </c>
      <c r="H68" s="89">
        <v>9</v>
      </c>
      <c r="I68" s="90">
        <v>0</v>
      </c>
      <c r="J68" s="90">
        <v>14</v>
      </c>
      <c r="K68" s="92" t="s">
        <v>195</v>
      </c>
      <c r="L68" s="89">
        <v>46</v>
      </c>
      <c r="M68" s="90" t="s">
        <v>195</v>
      </c>
      <c r="N68" s="91">
        <v>54</v>
      </c>
      <c r="O68" s="88">
        <v>0</v>
      </c>
      <c r="P68" s="89">
        <v>0</v>
      </c>
      <c r="Q68" s="90">
        <v>0</v>
      </c>
      <c r="R68" s="90">
        <v>0</v>
      </c>
      <c r="S68" s="280">
        <v>0</v>
      </c>
      <c r="T68" s="281">
        <v>0</v>
      </c>
      <c r="U68" s="282">
        <v>0</v>
      </c>
      <c r="V68" s="283">
        <v>0</v>
      </c>
    </row>
    <row r="69" spans="1:22" ht="15" customHeight="1">
      <c r="A69" s="278" t="s">
        <v>87</v>
      </c>
      <c r="B69" s="85" t="s">
        <v>142</v>
      </c>
      <c r="C69" s="88">
        <v>0</v>
      </c>
      <c r="D69" s="89">
        <v>0</v>
      </c>
      <c r="E69" s="90">
        <v>0</v>
      </c>
      <c r="F69" s="91">
        <v>0</v>
      </c>
      <c r="G69" s="88" t="s">
        <v>195</v>
      </c>
      <c r="H69" s="89" t="s">
        <v>195</v>
      </c>
      <c r="I69" s="90" t="s">
        <v>195</v>
      </c>
      <c r="J69" s="90" t="s">
        <v>195</v>
      </c>
      <c r="K69" s="92" t="s">
        <v>195</v>
      </c>
      <c r="L69" s="89" t="s">
        <v>195</v>
      </c>
      <c r="M69" s="90" t="s">
        <v>195</v>
      </c>
      <c r="N69" s="91" t="s">
        <v>195</v>
      </c>
      <c r="O69" s="88" t="s">
        <v>195</v>
      </c>
      <c r="P69" s="89" t="s">
        <v>195</v>
      </c>
      <c r="Q69" s="90" t="s">
        <v>195</v>
      </c>
      <c r="R69" s="90" t="s">
        <v>195</v>
      </c>
      <c r="S69" s="280" t="s">
        <v>195</v>
      </c>
      <c r="T69" s="281" t="s">
        <v>195</v>
      </c>
      <c r="U69" s="282" t="s">
        <v>195</v>
      </c>
      <c r="V69" s="283">
        <v>1</v>
      </c>
    </row>
    <row r="70" spans="1:22" ht="15" customHeight="1">
      <c r="A70" s="278" t="s">
        <v>87</v>
      </c>
      <c r="B70" s="85" t="s">
        <v>143</v>
      </c>
      <c r="C70" s="88">
        <v>0</v>
      </c>
      <c r="D70" s="89">
        <v>0</v>
      </c>
      <c r="E70" s="90">
        <v>0</v>
      </c>
      <c r="F70" s="91">
        <v>0</v>
      </c>
      <c r="G70" s="88">
        <v>0</v>
      </c>
      <c r="H70" s="89">
        <v>18</v>
      </c>
      <c r="I70" s="90">
        <v>0</v>
      </c>
      <c r="J70" s="90">
        <v>18</v>
      </c>
      <c r="K70" s="92" t="s">
        <v>195</v>
      </c>
      <c r="L70" s="89">
        <v>39</v>
      </c>
      <c r="M70" s="90" t="s">
        <v>195</v>
      </c>
      <c r="N70" s="91">
        <v>46</v>
      </c>
      <c r="O70" s="88">
        <v>0</v>
      </c>
      <c r="P70" s="89">
        <v>15</v>
      </c>
      <c r="Q70" s="90">
        <v>0</v>
      </c>
      <c r="R70" s="90">
        <v>15</v>
      </c>
      <c r="S70" s="280">
        <v>0</v>
      </c>
      <c r="T70" s="281">
        <v>0.83333333333333337</v>
      </c>
      <c r="U70" s="282">
        <v>0</v>
      </c>
      <c r="V70" s="283">
        <v>0.83333333333333337</v>
      </c>
    </row>
    <row r="71" spans="1:22" ht="15" customHeight="1">
      <c r="A71" s="278" t="s">
        <v>70</v>
      </c>
      <c r="B71" s="85" t="s">
        <v>144</v>
      </c>
      <c r="C71" s="88">
        <v>0</v>
      </c>
      <c r="D71" s="89">
        <v>0</v>
      </c>
      <c r="E71" s="90">
        <v>0</v>
      </c>
      <c r="F71" s="91">
        <v>0</v>
      </c>
      <c r="G71" s="88">
        <v>0</v>
      </c>
      <c r="H71" s="89">
        <v>0</v>
      </c>
      <c r="I71" s="90">
        <v>0</v>
      </c>
      <c r="J71" s="90">
        <v>0</v>
      </c>
      <c r="K71" s="92">
        <v>0</v>
      </c>
      <c r="L71" s="89">
        <v>5</v>
      </c>
      <c r="M71" s="90">
        <v>0</v>
      </c>
      <c r="N71" s="91">
        <v>5</v>
      </c>
      <c r="O71" s="88">
        <v>0</v>
      </c>
      <c r="P71" s="89">
        <v>0</v>
      </c>
      <c r="Q71" s="90">
        <v>0</v>
      </c>
      <c r="R71" s="90">
        <v>0</v>
      </c>
      <c r="S71" s="280">
        <v>0</v>
      </c>
      <c r="T71" s="281">
        <v>0</v>
      </c>
      <c r="U71" s="282">
        <v>0</v>
      </c>
      <c r="V71" s="283">
        <v>0</v>
      </c>
    </row>
    <row r="72" spans="1:22" ht="15" customHeight="1">
      <c r="A72" s="278" t="s">
        <v>87</v>
      </c>
      <c r="B72" s="85" t="s">
        <v>145</v>
      </c>
      <c r="C72" s="88" t="s">
        <v>195</v>
      </c>
      <c r="D72" s="89">
        <v>67</v>
      </c>
      <c r="E72" s="90" t="s">
        <v>195</v>
      </c>
      <c r="F72" s="91">
        <v>77</v>
      </c>
      <c r="G72" s="88" t="s">
        <v>195</v>
      </c>
      <c r="H72" s="89">
        <v>164</v>
      </c>
      <c r="I72" s="90" t="s">
        <v>195</v>
      </c>
      <c r="J72" s="90">
        <v>197</v>
      </c>
      <c r="K72" s="92">
        <v>50</v>
      </c>
      <c r="L72" s="89">
        <v>386</v>
      </c>
      <c r="M72" s="90">
        <v>10</v>
      </c>
      <c r="N72" s="91">
        <v>446</v>
      </c>
      <c r="O72" s="88" t="s">
        <v>195</v>
      </c>
      <c r="P72" s="89">
        <v>150</v>
      </c>
      <c r="Q72" s="90" t="s">
        <v>195</v>
      </c>
      <c r="R72" s="90">
        <v>184</v>
      </c>
      <c r="S72" s="280" t="s">
        <v>195</v>
      </c>
      <c r="T72" s="281">
        <v>0.91463414634146345</v>
      </c>
      <c r="U72" s="282" t="s">
        <v>195</v>
      </c>
      <c r="V72" s="283">
        <v>0.93401015228426398</v>
      </c>
    </row>
    <row r="73" spans="1:22" ht="15" customHeight="1">
      <c r="A73" s="278" t="s">
        <v>87</v>
      </c>
      <c r="B73" s="85" t="s">
        <v>146</v>
      </c>
      <c r="C73" s="88" t="s">
        <v>195</v>
      </c>
      <c r="D73" s="89">
        <v>76</v>
      </c>
      <c r="E73" s="90" t="s">
        <v>195</v>
      </c>
      <c r="F73" s="91">
        <v>87</v>
      </c>
      <c r="G73" s="88" t="s">
        <v>195</v>
      </c>
      <c r="H73" s="89" t="s">
        <v>195</v>
      </c>
      <c r="I73" s="90">
        <v>0</v>
      </c>
      <c r="J73" s="90">
        <v>45</v>
      </c>
      <c r="K73" s="92" t="s">
        <v>195</v>
      </c>
      <c r="L73" s="89">
        <v>172</v>
      </c>
      <c r="M73" s="90" t="s">
        <v>195</v>
      </c>
      <c r="N73" s="91">
        <v>203</v>
      </c>
      <c r="O73" s="88" t="s">
        <v>195</v>
      </c>
      <c r="P73" s="89" t="s">
        <v>195</v>
      </c>
      <c r="Q73" s="90">
        <v>0</v>
      </c>
      <c r="R73" s="90">
        <v>34</v>
      </c>
      <c r="S73" s="280" t="s">
        <v>195</v>
      </c>
      <c r="T73" s="281" t="s">
        <v>195</v>
      </c>
      <c r="U73" s="282">
        <v>0</v>
      </c>
      <c r="V73" s="283">
        <v>0.75555555555555554</v>
      </c>
    </row>
    <row r="74" spans="1:22" ht="15" customHeight="1">
      <c r="A74" s="278" t="s">
        <v>80</v>
      </c>
      <c r="B74" s="278" t="s">
        <v>147</v>
      </c>
      <c r="C74" s="92">
        <v>0</v>
      </c>
      <c r="D74" s="89">
        <v>5</v>
      </c>
      <c r="E74" s="90">
        <v>0</v>
      </c>
      <c r="F74" s="91">
        <v>5</v>
      </c>
      <c r="G74" s="88" t="s">
        <v>195</v>
      </c>
      <c r="H74" s="89" t="s">
        <v>195</v>
      </c>
      <c r="I74" s="90" t="s">
        <v>195</v>
      </c>
      <c r="J74" s="90" t="s">
        <v>195</v>
      </c>
      <c r="K74" s="92" t="s">
        <v>195</v>
      </c>
      <c r="L74" s="89" t="s">
        <v>195</v>
      </c>
      <c r="M74" s="90">
        <v>0</v>
      </c>
      <c r="N74" s="91">
        <v>122</v>
      </c>
      <c r="O74" s="88" t="s">
        <v>195</v>
      </c>
      <c r="P74" s="89" t="s">
        <v>195</v>
      </c>
      <c r="Q74" s="90" t="s">
        <v>195</v>
      </c>
      <c r="R74" s="90" t="s">
        <v>195</v>
      </c>
      <c r="S74" s="280" t="s">
        <v>195</v>
      </c>
      <c r="T74" s="281" t="s">
        <v>195</v>
      </c>
      <c r="U74" s="282" t="s">
        <v>195</v>
      </c>
      <c r="V74" s="283">
        <v>1</v>
      </c>
    </row>
    <row r="75" spans="1:22" ht="15" customHeight="1">
      <c r="A75" s="278" t="s">
        <v>148</v>
      </c>
      <c r="B75" s="278" t="s">
        <v>149</v>
      </c>
      <c r="C75" s="88">
        <v>0</v>
      </c>
      <c r="D75" s="89">
        <v>0</v>
      </c>
      <c r="E75" s="90">
        <v>0</v>
      </c>
      <c r="F75" s="91">
        <v>0</v>
      </c>
      <c r="G75" s="88" t="s">
        <v>195</v>
      </c>
      <c r="H75" s="89" t="s">
        <v>195</v>
      </c>
      <c r="I75" s="90">
        <v>0</v>
      </c>
      <c r="J75" s="90" t="s">
        <v>195</v>
      </c>
      <c r="K75" s="92" t="s">
        <v>195</v>
      </c>
      <c r="L75" s="89">
        <v>31</v>
      </c>
      <c r="M75" s="90" t="s">
        <v>195</v>
      </c>
      <c r="N75" s="91">
        <v>55</v>
      </c>
      <c r="O75" s="88" t="s">
        <v>195</v>
      </c>
      <c r="P75" s="89" t="s">
        <v>195</v>
      </c>
      <c r="Q75" s="90">
        <v>0</v>
      </c>
      <c r="R75" s="90" t="s">
        <v>195</v>
      </c>
      <c r="S75" s="280" t="s">
        <v>195</v>
      </c>
      <c r="T75" s="281" t="s">
        <v>195</v>
      </c>
      <c r="U75" s="282">
        <v>0</v>
      </c>
      <c r="V75" s="283">
        <v>0.42857142857142855</v>
      </c>
    </row>
    <row r="76" spans="1:22" ht="15" customHeight="1">
      <c r="A76" s="278" t="s">
        <v>148</v>
      </c>
      <c r="B76" s="278" t="s">
        <v>150</v>
      </c>
      <c r="C76" s="88">
        <v>0</v>
      </c>
      <c r="D76" s="89">
        <v>0</v>
      </c>
      <c r="E76" s="90">
        <v>0</v>
      </c>
      <c r="F76" s="91">
        <v>0</v>
      </c>
      <c r="G76" s="88">
        <v>0</v>
      </c>
      <c r="H76" s="89">
        <v>0</v>
      </c>
      <c r="I76" s="90">
        <v>0</v>
      </c>
      <c r="J76" s="90">
        <v>0</v>
      </c>
      <c r="K76" s="92" t="s">
        <v>195</v>
      </c>
      <c r="L76" s="89" t="s">
        <v>195</v>
      </c>
      <c r="M76" s="90" t="s">
        <v>195</v>
      </c>
      <c r="N76" s="91" t="s">
        <v>195</v>
      </c>
      <c r="O76" s="88">
        <v>0</v>
      </c>
      <c r="P76" s="89">
        <v>0</v>
      </c>
      <c r="Q76" s="90">
        <v>0</v>
      </c>
      <c r="R76" s="90">
        <v>0</v>
      </c>
      <c r="S76" s="280">
        <v>0</v>
      </c>
      <c r="T76" s="281">
        <v>0</v>
      </c>
      <c r="U76" s="282">
        <v>0</v>
      </c>
      <c r="V76" s="283">
        <v>0</v>
      </c>
    </row>
    <row r="77" spans="1:22" ht="15" customHeight="1">
      <c r="A77" s="278" t="s">
        <v>151</v>
      </c>
      <c r="B77" s="85" t="s">
        <v>151</v>
      </c>
      <c r="C77" s="88">
        <v>42</v>
      </c>
      <c r="D77" s="89" t="s">
        <v>195</v>
      </c>
      <c r="E77" s="90" t="s">
        <v>195</v>
      </c>
      <c r="F77" s="91">
        <v>76</v>
      </c>
      <c r="G77" s="88" t="s">
        <v>195</v>
      </c>
      <c r="H77" s="89">
        <v>73</v>
      </c>
      <c r="I77" s="90" t="s">
        <v>195</v>
      </c>
      <c r="J77" s="90">
        <v>143</v>
      </c>
      <c r="K77" s="92">
        <v>296</v>
      </c>
      <c r="L77" s="89">
        <v>265</v>
      </c>
      <c r="M77" s="90">
        <v>6</v>
      </c>
      <c r="N77" s="91">
        <v>567</v>
      </c>
      <c r="O77" s="88" t="s">
        <v>195</v>
      </c>
      <c r="P77" s="89">
        <v>57</v>
      </c>
      <c r="Q77" s="90" t="s">
        <v>195</v>
      </c>
      <c r="R77" s="90">
        <v>110</v>
      </c>
      <c r="S77" s="280" t="s">
        <v>195</v>
      </c>
      <c r="T77" s="281">
        <v>0.78082191780821919</v>
      </c>
      <c r="U77" s="282" t="s">
        <v>195</v>
      </c>
      <c r="V77" s="283">
        <v>0.76923076923076927</v>
      </c>
    </row>
    <row r="78" spans="1:22" ht="15" customHeight="1">
      <c r="A78" s="278" t="s">
        <v>75</v>
      </c>
      <c r="B78" s="85" t="s">
        <v>152</v>
      </c>
      <c r="C78" s="88">
        <v>0</v>
      </c>
      <c r="D78" s="89">
        <v>0</v>
      </c>
      <c r="E78" s="90">
        <v>0</v>
      </c>
      <c r="F78" s="91">
        <v>0</v>
      </c>
      <c r="G78" s="88" t="s">
        <v>195</v>
      </c>
      <c r="H78" s="89" t="s">
        <v>195</v>
      </c>
      <c r="I78" s="90" t="s">
        <v>195</v>
      </c>
      <c r="J78" s="90" t="s">
        <v>195</v>
      </c>
      <c r="K78" s="92" t="s">
        <v>195</v>
      </c>
      <c r="L78" s="89" t="s">
        <v>195</v>
      </c>
      <c r="M78" s="90">
        <v>0</v>
      </c>
      <c r="N78" s="91">
        <v>38</v>
      </c>
      <c r="O78" s="88" t="s">
        <v>195</v>
      </c>
      <c r="P78" s="89" t="s">
        <v>195</v>
      </c>
      <c r="Q78" s="90" t="s">
        <v>195</v>
      </c>
      <c r="R78" s="90" t="s">
        <v>195</v>
      </c>
      <c r="S78" s="280" t="s">
        <v>195</v>
      </c>
      <c r="T78" s="281" t="s">
        <v>195</v>
      </c>
      <c r="U78" s="282" t="s">
        <v>195</v>
      </c>
      <c r="V78" s="283">
        <v>1</v>
      </c>
    </row>
    <row r="79" spans="1:22" ht="15" customHeight="1">
      <c r="A79" s="278" t="s">
        <v>87</v>
      </c>
      <c r="B79" s="85" t="s">
        <v>153</v>
      </c>
      <c r="C79" s="88" t="s">
        <v>195</v>
      </c>
      <c r="D79" s="89" t="s">
        <v>195</v>
      </c>
      <c r="E79" s="90">
        <v>0</v>
      </c>
      <c r="F79" s="91">
        <v>14</v>
      </c>
      <c r="G79" s="88" t="s">
        <v>195</v>
      </c>
      <c r="H79" s="89" t="s">
        <v>195</v>
      </c>
      <c r="I79" s="90">
        <v>0</v>
      </c>
      <c r="J79" s="90">
        <v>12</v>
      </c>
      <c r="K79" s="92">
        <v>16</v>
      </c>
      <c r="L79" s="89">
        <v>30</v>
      </c>
      <c r="M79" s="90">
        <v>0</v>
      </c>
      <c r="N79" s="91">
        <v>46</v>
      </c>
      <c r="O79" s="88" t="s">
        <v>195</v>
      </c>
      <c r="P79" s="89" t="s">
        <v>195</v>
      </c>
      <c r="Q79" s="90">
        <v>0</v>
      </c>
      <c r="R79" s="90">
        <v>6</v>
      </c>
      <c r="S79" s="280" t="s">
        <v>195</v>
      </c>
      <c r="T79" s="281" t="s">
        <v>195</v>
      </c>
      <c r="U79" s="282">
        <v>0</v>
      </c>
      <c r="V79" s="283">
        <v>0.5</v>
      </c>
    </row>
    <row r="80" spans="1:22" ht="15" customHeight="1">
      <c r="A80" s="278" t="s">
        <v>87</v>
      </c>
      <c r="B80" s="85" t="s">
        <v>154</v>
      </c>
      <c r="C80" s="88">
        <v>0</v>
      </c>
      <c r="D80" s="89">
        <v>0</v>
      </c>
      <c r="E80" s="90">
        <v>0</v>
      </c>
      <c r="F80" s="91">
        <v>0</v>
      </c>
      <c r="G80" s="88" t="s">
        <v>195</v>
      </c>
      <c r="H80" s="89" t="s">
        <v>195</v>
      </c>
      <c r="I80" s="90" t="s">
        <v>195</v>
      </c>
      <c r="J80" s="90" t="s">
        <v>195</v>
      </c>
      <c r="K80" s="92" t="s">
        <v>195</v>
      </c>
      <c r="L80" s="89" t="s">
        <v>195</v>
      </c>
      <c r="M80" s="90">
        <v>0</v>
      </c>
      <c r="N80" s="91" t="s">
        <v>195</v>
      </c>
      <c r="O80" s="88" t="s">
        <v>195</v>
      </c>
      <c r="P80" s="89" t="s">
        <v>195</v>
      </c>
      <c r="Q80" s="90" t="s">
        <v>195</v>
      </c>
      <c r="R80" s="90" t="s">
        <v>195</v>
      </c>
      <c r="S80" s="280" t="s">
        <v>195</v>
      </c>
      <c r="T80" s="281" t="s">
        <v>195</v>
      </c>
      <c r="U80" s="282" t="s">
        <v>195</v>
      </c>
      <c r="V80" s="283">
        <v>1</v>
      </c>
    </row>
    <row r="81" spans="1:22" ht="15" customHeight="1">
      <c r="A81" s="278" t="s">
        <v>72</v>
      </c>
      <c r="B81" s="85" t="s">
        <v>155</v>
      </c>
      <c r="C81" s="88" t="s">
        <v>195</v>
      </c>
      <c r="D81" s="89" t="s">
        <v>195</v>
      </c>
      <c r="E81" s="90" t="s">
        <v>195</v>
      </c>
      <c r="F81" s="91" t="s">
        <v>195</v>
      </c>
      <c r="G81" s="88" t="s">
        <v>195</v>
      </c>
      <c r="H81" s="89" t="s">
        <v>195</v>
      </c>
      <c r="I81" s="90">
        <v>0</v>
      </c>
      <c r="J81" s="90" t="s">
        <v>195</v>
      </c>
      <c r="K81" s="92">
        <v>7</v>
      </c>
      <c r="L81" s="89">
        <v>0</v>
      </c>
      <c r="M81" s="90">
        <v>0</v>
      </c>
      <c r="N81" s="91">
        <v>7</v>
      </c>
      <c r="O81" s="88" t="s">
        <v>195</v>
      </c>
      <c r="P81" s="89" t="s">
        <v>195</v>
      </c>
      <c r="Q81" s="90">
        <v>0</v>
      </c>
      <c r="R81" s="90" t="s">
        <v>195</v>
      </c>
      <c r="S81" s="280" t="s">
        <v>195</v>
      </c>
      <c r="T81" s="281" t="s">
        <v>195</v>
      </c>
      <c r="U81" s="282">
        <v>0</v>
      </c>
      <c r="V81" s="283">
        <v>0.5</v>
      </c>
    </row>
    <row r="82" spans="1:22" ht="15" customHeight="1">
      <c r="A82" s="278" t="s">
        <v>87</v>
      </c>
      <c r="B82" s="85" t="s">
        <v>156</v>
      </c>
      <c r="C82" s="88">
        <v>0</v>
      </c>
      <c r="D82" s="89">
        <v>0</v>
      </c>
      <c r="E82" s="90">
        <v>0</v>
      </c>
      <c r="F82" s="91">
        <v>0</v>
      </c>
      <c r="G82" s="88" t="s">
        <v>195</v>
      </c>
      <c r="H82" s="89" t="s">
        <v>195</v>
      </c>
      <c r="I82" s="90">
        <v>0</v>
      </c>
      <c r="J82" s="90" t="s">
        <v>195</v>
      </c>
      <c r="K82" s="92" t="s">
        <v>195</v>
      </c>
      <c r="L82" s="89" t="s">
        <v>195</v>
      </c>
      <c r="M82" s="90">
        <v>0</v>
      </c>
      <c r="N82" s="91">
        <v>19</v>
      </c>
      <c r="O82" s="88" t="s">
        <v>195</v>
      </c>
      <c r="P82" s="89" t="s">
        <v>195</v>
      </c>
      <c r="Q82" s="90">
        <v>0</v>
      </c>
      <c r="R82" s="90" t="s">
        <v>195</v>
      </c>
      <c r="S82" s="280" t="s">
        <v>195</v>
      </c>
      <c r="T82" s="281" t="s">
        <v>195</v>
      </c>
      <c r="U82" s="282">
        <v>0</v>
      </c>
      <c r="V82" s="283">
        <v>0.8</v>
      </c>
    </row>
    <row r="83" spans="1:22" ht="15" customHeight="1">
      <c r="A83" s="278" t="s">
        <v>70</v>
      </c>
      <c r="B83" s="85" t="s">
        <v>157</v>
      </c>
      <c r="C83" s="88" t="s">
        <v>195</v>
      </c>
      <c r="D83" s="89" t="s">
        <v>195</v>
      </c>
      <c r="E83" s="90" t="s">
        <v>195</v>
      </c>
      <c r="F83" s="91" t="s">
        <v>195</v>
      </c>
      <c r="G83" s="88" t="s">
        <v>195</v>
      </c>
      <c r="H83" s="89" t="s">
        <v>195</v>
      </c>
      <c r="I83" s="90" t="s">
        <v>195</v>
      </c>
      <c r="J83" s="90" t="s">
        <v>195</v>
      </c>
      <c r="K83" s="92" t="s">
        <v>195</v>
      </c>
      <c r="L83" s="89" t="s">
        <v>195</v>
      </c>
      <c r="M83" s="90">
        <v>0</v>
      </c>
      <c r="N83" s="91">
        <v>15</v>
      </c>
      <c r="O83" s="88">
        <v>0</v>
      </c>
      <c r="P83" s="89">
        <v>0</v>
      </c>
      <c r="Q83" s="90">
        <v>0</v>
      </c>
      <c r="R83" s="90">
        <v>0</v>
      </c>
      <c r="S83" s="280">
        <v>0</v>
      </c>
      <c r="T83" s="281">
        <v>0</v>
      </c>
      <c r="U83" s="282">
        <v>0</v>
      </c>
      <c r="V83" s="283">
        <v>0</v>
      </c>
    </row>
    <row r="84" spans="1:22" ht="15" customHeight="1">
      <c r="A84" s="278" t="s">
        <v>72</v>
      </c>
      <c r="B84" s="85" t="s">
        <v>158</v>
      </c>
      <c r="C84" s="88" t="s">
        <v>195</v>
      </c>
      <c r="D84" s="89" t="s">
        <v>195</v>
      </c>
      <c r="E84" s="90" t="s">
        <v>195</v>
      </c>
      <c r="F84" s="91" t="s">
        <v>195</v>
      </c>
      <c r="G84" s="88">
        <v>0</v>
      </c>
      <c r="H84" s="89">
        <v>0</v>
      </c>
      <c r="I84" s="90">
        <v>0</v>
      </c>
      <c r="J84" s="90">
        <v>0</v>
      </c>
      <c r="K84" s="92">
        <v>8</v>
      </c>
      <c r="L84" s="89">
        <v>0</v>
      </c>
      <c r="M84" s="90">
        <v>0</v>
      </c>
      <c r="N84" s="91">
        <v>8</v>
      </c>
      <c r="O84" s="88">
        <v>0</v>
      </c>
      <c r="P84" s="89">
        <v>0</v>
      </c>
      <c r="Q84" s="90">
        <v>0</v>
      </c>
      <c r="R84" s="90">
        <v>0</v>
      </c>
      <c r="S84" s="280">
        <v>0</v>
      </c>
      <c r="T84" s="281">
        <v>0</v>
      </c>
      <c r="U84" s="282">
        <v>0</v>
      </c>
      <c r="V84" s="283">
        <v>0</v>
      </c>
    </row>
    <row r="85" spans="1:22" ht="15" customHeight="1">
      <c r="A85" s="278" t="s">
        <v>72</v>
      </c>
      <c r="B85" s="85" t="s">
        <v>159</v>
      </c>
      <c r="C85" s="88">
        <v>0</v>
      </c>
      <c r="D85" s="89">
        <v>0</v>
      </c>
      <c r="E85" s="90">
        <v>0</v>
      </c>
      <c r="F85" s="91">
        <v>0</v>
      </c>
      <c r="G85" s="88" t="s">
        <v>195</v>
      </c>
      <c r="H85" s="89" t="s">
        <v>195</v>
      </c>
      <c r="I85" s="90">
        <v>0</v>
      </c>
      <c r="J85" s="90" t="s">
        <v>195</v>
      </c>
      <c r="K85" s="92">
        <v>126</v>
      </c>
      <c r="L85" s="89" t="s">
        <v>195</v>
      </c>
      <c r="M85" s="90" t="s">
        <v>195</v>
      </c>
      <c r="N85" s="91">
        <v>146</v>
      </c>
      <c r="O85" s="88">
        <v>0</v>
      </c>
      <c r="P85" s="89">
        <v>0</v>
      </c>
      <c r="Q85" s="90">
        <v>0</v>
      </c>
      <c r="R85" s="90" t="s">
        <v>195</v>
      </c>
      <c r="S85" s="280" t="s">
        <v>195</v>
      </c>
      <c r="T85" s="281" t="s">
        <v>195</v>
      </c>
      <c r="U85" s="282">
        <v>0</v>
      </c>
      <c r="V85" s="283">
        <v>0</v>
      </c>
    </row>
    <row r="86" spans="1:22" ht="15" customHeight="1">
      <c r="A86" s="278" t="s">
        <v>91</v>
      </c>
      <c r="B86" s="85" t="s">
        <v>160</v>
      </c>
      <c r="C86" s="88" t="s">
        <v>195</v>
      </c>
      <c r="D86" s="89" t="s">
        <v>195</v>
      </c>
      <c r="E86" s="90">
        <v>0</v>
      </c>
      <c r="F86" s="91" t="s">
        <v>195</v>
      </c>
      <c r="G86" s="88">
        <v>0</v>
      </c>
      <c r="H86" s="89">
        <v>22</v>
      </c>
      <c r="I86" s="90">
        <v>0</v>
      </c>
      <c r="J86" s="90">
        <v>22</v>
      </c>
      <c r="K86" s="92" t="s">
        <v>195</v>
      </c>
      <c r="L86" s="89">
        <v>876</v>
      </c>
      <c r="M86" s="90" t="s">
        <v>195</v>
      </c>
      <c r="N86" s="91">
        <v>896</v>
      </c>
      <c r="O86" s="88">
        <v>0</v>
      </c>
      <c r="P86" s="89">
        <v>0</v>
      </c>
      <c r="Q86" s="90">
        <v>0</v>
      </c>
      <c r="R86" s="90">
        <v>0</v>
      </c>
      <c r="S86" s="280">
        <v>0</v>
      </c>
      <c r="T86" s="281">
        <v>0</v>
      </c>
      <c r="U86" s="282">
        <v>0</v>
      </c>
      <c r="V86" s="283">
        <v>0</v>
      </c>
    </row>
    <row r="87" spans="1:22" ht="15" customHeight="1">
      <c r="A87" s="278" t="s">
        <v>87</v>
      </c>
      <c r="B87" s="85" t="s">
        <v>161</v>
      </c>
      <c r="C87" s="88">
        <v>52</v>
      </c>
      <c r="D87" s="89">
        <v>127</v>
      </c>
      <c r="E87" s="90">
        <v>0</v>
      </c>
      <c r="F87" s="91">
        <v>179</v>
      </c>
      <c r="G87" s="88">
        <v>63</v>
      </c>
      <c r="H87" s="89" t="s">
        <v>195</v>
      </c>
      <c r="I87" s="90" t="s">
        <v>195</v>
      </c>
      <c r="J87" s="90">
        <v>125</v>
      </c>
      <c r="K87" s="92">
        <v>526</v>
      </c>
      <c r="L87" s="89">
        <v>843</v>
      </c>
      <c r="M87" s="90">
        <v>7</v>
      </c>
      <c r="N87" s="91">
        <v>1376</v>
      </c>
      <c r="O87" s="88">
        <v>57</v>
      </c>
      <c r="P87" s="89" t="s">
        <v>195</v>
      </c>
      <c r="Q87" s="90" t="s">
        <v>195</v>
      </c>
      <c r="R87" s="90">
        <v>111</v>
      </c>
      <c r="S87" s="280">
        <v>0.90476190476190477</v>
      </c>
      <c r="T87" s="281" t="s">
        <v>195</v>
      </c>
      <c r="U87" s="282" t="s">
        <v>195</v>
      </c>
      <c r="V87" s="283">
        <v>0.88800000000000001</v>
      </c>
    </row>
    <row r="88" spans="1:22" ht="15" customHeight="1">
      <c r="A88" s="278" t="s">
        <v>80</v>
      </c>
      <c r="B88" s="85" t="s">
        <v>162</v>
      </c>
      <c r="C88" s="88">
        <v>0</v>
      </c>
      <c r="D88" s="89">
        <v>0</v>
      </c>
      <c r="E88" s="90">
        <v>0</v>
      </c>
      <c r="F88" s="91">
        <v>0</v>
      </c>
      <c r="G88" s="88" t="s">
        <v>195</v>
      </c>
      <c r="H88" s="89" t="s">
        <v>195</v>
      </c>
      <c r="I88" s="90">
        <v>0</v>
      </c>
      <c r="J88" s="90" t="s">
        <v>195</v>
      </c>
      <c r="K88" s="92">
        <v>10</v>
      </c>
      <c r="L88" s="89">
        <v>111</v>
      </c>
      <c r="M88" s="90">
        <v>0</v>
      </c>
      <c r="N88" s="91">
        <v>121</v>
      </c>
      <c r="O88" s="88" t="s">
        <v>195</v>
      </c>
      <c r="P88" s="89" t="s">
        <v>195</v>
      </c>
      <c r="Q88" s="90">
        <v>0</v>
      </c>
      <c r="R88" s="90" t="s">
        <v>195</v>
      </c>
      <c r="S88" s="280" t="s">
        <v>195</v>
      </c>
      <c r="T88" s="281" t="s">
        <v>195</v>
      </c>
      <c r="U88" s="282">
        <v>0</v>
      </c>
      <c r="V88" s="283">
        <v>0.75</v>
      </c>
    </row>
    <row r="89" spans="1:22" ht="15" customHeight="1">
      <c r="A89" s="278" t="s">
        <v>125</v>
      </c>
      <c r="B89" s="85" t="s">
        <v>163</v>
      </c>
      <c r="C89" s="88" t="s">
        <v>195</v>
      </c>
      <c r="D89" s="89" t="s">
        <v>195</v>
      </c>
      <c r="E89" s="90">
        <v>0</v>
      </c>
      <c r="F89" s="91">
        <v>12</v>
      </c>
      <c r="G89" s="88" t="s">
        <v>195</v>
      </c>
      <c r="H89" s="89" t="s">
        <v>195</v>
      </c>
      <c r="I89" s="90">
        <v>0</v>
      </c>
      <c r="J89" s="90">
        <v>7</v>
      </c>
      <c r="K89" s="92">
        <v>7</v>
      </c>
      <c r="L89" s="89">
        <v>41</v>
      </c>
      <c r="M89" s="90">
        <v>0</v>
      </c>
      <c r="N89" s="91">
        <v>48</v>
      </c>
      <c r="O89" s="88" t="s">
        <v>195</v>
      </c>
      <c r="P89" s="89" t="s">
        <v>195</v>
      </c>
      <c r="Q89" s="90">
        <v>0</v>
      </c>
      <c r="R89" s="90">
        <v>5</v>
      </c>
      <c r="S89" s="280" t="s">
        <v>195</v>
      </c>
      <c r="T89" s="281" t="s">
        <v>195</v>
      </c>
      <c r="U89" s="282">
        <v>0</v>
      </c>
      <c r="V89" s="283">
        <v>0.7142857142857143</v>
      </c>
    </row>
    <row r="90" spans="1:22" ht="15" customHeight="1">
      <c r="A90" s="278" t="s">
        <v>80</v>
      </c>
      <c r="B90" s="85" t="s">
        <v>164</v>
      </c>
      <c r="C90" s="88" t="s">
        <v>195</v>
      </c>
      <c r="D90" s="89" t="s">
        <v>195</v>
      </c>
      <c r="E90" s="90" t="s">
        <v>195</v>
      </c>
      <c r="F90" s="91" t="s">
        <v>195</v>
      </c>
      <c r="G90" s="88" t="s">
        <v>195</v>
      </c>
      <c r="H90" s="89" t="s">
        <v>195</v>
      </c>
      <c r="I90" s="90">
        <v>0</v>
      </c>
      <c r="J90" s="90">
        <v>15</v>
      </c>
      <c r="K90" s="92">
        <v>20</v>
      </c>
      <c r="L90" s="89">
        <v>141</v>
      </c>
      <c r="M90" s="90">
        <v>0</v>
      </c>
      <c r="N90" s="91">
        <v>161</v>
      </c>
      <c r="O90" s="88" t="s">
        <v>195</v>
      </c>
      <c r="P90" s="89" t="s">
        <v>195</v>
      </c>
      <c r="Q90" s="90">
        <v>0</v>
      </c>
      <c r="R90" s="90">
        <v>11</v>
      </c>
      <c r="S90" s="280" t="s">
        <v>195</v>
      </c>
      <c r="T90" s="281" t="s">
        <v>195</v>
      </c>
      <c r="U90" s="282">
        <v>0</v>
      </c>
      <c r="V90" s="283">
        <v>0.73333333333333328</v>
      </c>
    </row>
    <row r="91" spans="1:22" ht="15" customHeight="1">
      <c r="A91" s="278" t="s">
        <v>87</v>
      </c>
      <c r="B91" s="85" t="s">
        <v>165</v>
      </c>
      <c r="C91" s="88" t="s">
        <v>195</v>
      </c>
      <c r="D91" s="89" t="s">
        <v>195</v>
      </c>
      <c r="E91" s="90">
        <v>0</v>
      </c>
      <c r="F91" s="91">
        <v>8</v>
      </c>
      <c r="G91" s="88">
        <v>7</v>
      </c>
      <c r="H91" s="89">
        <v>5</v>
      </c>
      <c r="I91" s="90">
        <v>0</v>
      </c>
      <c r="J91" s="90">
        <v>12</v>
      </c>
      <c r="K91" s="92">
        <v>33</v>
      </c>
      <c r="L91" s="89" t="s">
        <v>195</v>
      </c>
      <c r="M91" s="90" t="s">
        <v>195</v>
      </c>
      <c r="N91" s="91">
        <v>55</v>
      </c>
      <c r="O91" s="88" t="s">
        <v>195</v>
      </c>
      <c r="P91" s="89" t="s">
        <v>195</v>
      </c>
      <c r="Q91" s="90">
        <v>0</v>
      </c>
      <c r="R91" s="90">
        <v>8</v>
      </c>
      <c r="S91" s="280" t="s">
        <v>195</v>
      </c>
      <c r="T91" s="281" t="s">
        <v>195</v>
      </c>
      <c r="U91" s="282">
        <v>0</v>
      </c>
      <c r="V91" s="283">
        <v>0.66666666666666663</v>
      </c>
    </row>
    <row r="92" spans="1:22" ht="15" customHeight="1">
      <c r="A92" s="278" t="s">
        <v>136</v>
      </c>
      <c r="B92" s="85" t="s">
        <v>166</v>
      </c>
      <c r="C92" s="88">
        <v>0</v>
      </c>
      <c r="D92" s="89">
        <v>0</v>
      </c>
      <c r="E92" s="90">
        <v>0</v>
      </c>
      <c r="F92" s="91">
        <v>0</v>
      </c>
      <c r="G92" s="88" t="s">
        <v>195</v>
      </c>
      <c r="H92" s="89" t="s">
        <v>195</v>
      </c>
      <c r="I92" s="90" t="s">
        <v>195</v>
      </c>
      <c r="J92" s="90" t="s">
        <v>195</v>
      </c>
      <c r="K92" s="92">
        <v>0</v>
      </c>
      <c r="L92" s="89">
        <v>0</v>
      </c>
      <c r="M92" s="90">
        <v>0</v>
      </c>
      <c r="N92" s="91">
        <v>0</v>
      </c>
      <c r="O92" s="88" t="s">
        <v>195</v>
      </c>
      <c r="P92" s="89" t="s">
        <v>195</v>
      </c>
      <c r="Q92" s="90" t="s">
        <v>195</v>
      </c>
      <c r="R92" s="90" t="s">
        <v>195</v>
      </c>
      <c r="S92" s="280" t="s">
        <v>195</v>
      </c>
      <c r="T92" s="281" t="s">
        <v>195</v>
      </c>
      <c r="U92" s="282" t="s">
        <v>195</v>
      </c>
      <c r="V92" s="283">
        <v>0</v>
      </c>
    </row>
    <row r="93" spans="1:22" ht="15" customHeight="1">
      <c r="A93" s="278" t="s">
        <v>136</v>
      </c>
      <c r="B93" s="85" t="s">
        <v>167</v>
      </c>
      <c r="C93" s="88">
        <v>0</v>
      </c>
      <c r="D93" s="89">
        <v>7</v>
      </c>
      <c r="E93" s="90">
        <v>0</v>
      </c>
      <c r="F93" s="91">
        <v>7</v>
      </c>
      <c r="G93" s="88">
        <v>6</v>
      </c>
      <c r="H93" s="89">
        <v>9</v>
      </c>
      <c r="I93" s="90">
        <v>0</v>
      </c>
      <c r="J93" s="90">
        <v>15</v>
      </c>
      <c r="K93" s="92" t="s">
        <v>195</v>
      </c>
      <c r="L93" s="89">
        <v>40</v>
      </c>
      <c r="M93" s="90" t="s">
        <v>195</v>
      </c>
      <c r="N93" s="91">
        <v>51</v>
      </c>
      <c r="O93" s="88">
        <v>6</v>
      </c>
      <c r="P93" s="89">
        <v>6</v>
      </c>
      <c r="Q93" s="90">
        <v>0</v>
      </c>
      <c r="R93" s="90">
        <v>12</v>
      </c>
      <c r="S93" s="280">
        <v>1</v>
      </c>
      <c r="T93" s="281">
        <v>0.66666666666666663</v>
      </c>
      <c r="U93" s="282">
        <v>0</v>
      </c>
      <c r="V93" s="283">
        <v>0.8</v>
      </c>
    </row>
    <row r="94" spans="1:22" ht="15" customHeight="1">
      <c r="A94" s="278" t="s">
        <v>151</v>
      </c>
      <c r="B94" s="85" t="s">
        <v>168</v>
      </c>
      <c r="C94" s="88">
        <v>0</v>
      </c>
      <c r="D94" s="89">
        <v>0</v>
      </c>
      <c r="E94" s="90">
        <v>0</v>
      </c>
      <c r="F94" s="91">
        <v>0</v>
      </c>
      <c r="G94" s="88" t="s">
        <v>195</v>
      </c>
      <c r="H94" s="89" t="s">
        <v>195</v>
      </c>
      <c r="I94" s="90" t="s">
        <v>195</v>
      </c>
      <c r="J94" s="90" t="s">
        <v>195</v>
      </c>
      <c r="K94" s="92" t="s">
        <v>195</v>
      </c>
      <c r="L94" s="89" t="s">
        <v>195</v>
      </c>
      <c r="M94" s="90" t="s">
        <v>195</v>
      </c>
      <c r="N94" s="91" t="s">
        <v>195</v>
      </c>
      <c r="O94" s="88" t="s">
        <v>195</v>
      </c>
      <c r="P94" s="89" t="s">
        <v>195</v>
      </c>
      <c r="Q94" s="90" t="s">
        <v>195</v>
      </c>
      <c r="R94" s="90" t="s">
        <v>195</v>
      </c>
      <c r="S94" s="280" t="s">
        <v>195</v>
      </c>
      <c r="T94" s="281" t="s">
        <v>195</v>
      </c>
      <c r="U94" s="282" t="s">
        <v>195</v>
      </c>
      <c r="V94" s="283">
        <v>1</v>
      </c>
    </row>
    <row r="95" spans="1:22" ht="15" customHeight="1">
      <c r="A95" s="278" t="s">
        <v>151</v>
      </c>
      <c r="B95" s="85" t="s">
        <v>169</v>
      </c>
      <c r="C95" s="88" t="s">
        <v>195</v>
      </c>
      <c r="D95" s="89" t="s">
        <v>195</v>
      </c>
      <c r="E95" s="90" t="s">
        <v>195</v>
      </c>
      <c r="F95" s="91" t="s">
        <v>195</v>
      </c>
      <c r="G95" s="88">
        <v>0</v>
      </c>
      <c r="H95" s="89">
        <v>0</v>
      </c>
      <c r="I95" s="90">
        <v>0</v>
      </c>
      <c r="J95" s="90">
        <v>0</v>
      </c>
      <c r="K95" s="92">
        <v>35</v>
      </c>
      <c r="L95" s="89">
        <v>51</v>
      </c>
      <c r="M95" s="90">
        <v>0</v>
      </c>
      <c r="N95" s="91">
        <v>86</v>
      </c>
      <c r="O95" s="88">
        <v>0</v>
      </c>
      <c r="P95" s="89">
        <v>0</v>
      </c>
      <c r="Q95" s="90">
        <v>0</v>
      </c>
      <c r="R95" s="90">
        <v>0</v>
      </c>
      <c r="S95" s="280">
        <v>0</v>
      </c>
      <c r="T95" s="281">
        <v>0</v>
      </c>
      <c r="U95" s="282">
        <v>0</v>
      </c>
      <c r="V95" s="283">
        <v>0</v>
      </c>
    </row>
    <row r="96" spans="1:22" ht="15" customHeight="1">
      <c r="A96" s="278" t="s">
        <v>70</v>
      </c>
      <c r="B96" s="85" t="s">
        <v>170</v>
      </c>
      <c r="C96" s="88">
        <v>18</v>
      </c>
      <c r="D96" s="89">
        <v>7</v>
      </c>
      <c r="E96" s="90">
        <v>0</v>
      </c>
      <c r="F96" s="91">
        <v>25</v>
      </c>
      <c r="G96" s="88">
        <v>26</v>
      </c>
      <c r="H96" s="89" t="s">
        <v>195</v>
      </c>
      <c r="I96" s="90" t="s">
        <v>195</v>
      </c>
      <c r="J96" s="90">
        <v>41</v>
      </c>
      <c r="K96" s="92">
        <v>123</v>
      </c>
      <c r="L96" s="89">
        <v>99</v>
      </c>
      <c r="M96" s="90">
        <v>5</v>
      </c>
      <c r="N96" s="91">
        <v>227</v>
      </c>
      <c r="O96" s="88">
        <v>15</v>
      </c>
      <c r="P96" s="89" t="s">
        <v>195</v>
      </c>
      <c r="Q96" s="90" t="s">
        <v>195</v>
      </c>
      <c r="R96" s="90">
        <v>26</v>
      </c>
      <c r="S96" s="280">
        <v>0.57692307692307687</v>
      </c>
      <c r="T96" s="281" t="s">
        <v>195</v>
      </c>
      <c r="U96" s="282" t="s">
        <v>195</v>
      </c>
      <c r="V96" s="283">
        <v>0.63414634146341464</v>
      </c>
    </row>
    <row r="97" spans="1:22" ht="15" customHeight="1">
      <c r="A97" s="278" t="s">
        <v>87</v>
      </c>
      <c r="B97" s="85" t="s">
        <v>171</v>
      </c>
      <c r="C97" s="88">
        <v>5</v>
      </c>
      <c r="D97" s="89">
        <v>18</v>
      </c>
      <c r="E97" s="90">
        <v>0</v>
      </c>
      <c r="F97" s="91">
        <v>23</v>
      </c>
      <c r="G97" s="88" t="s">
        <v>195</v>
      </c>
      <c r="H97" s="89">
        <v>15</v>
      </c>
      <c r="I97" s="90" t="s">
        <v>195</v>
      </c>
      <c r="J97" s="90">
        <v>20</v>
      </c>
      <c r="K97" s="92">
        <v>7</v>
      </c>
      <c r="L97" s="89">
        <v>30</v>
      </c>
      <c r="M97" s="90">
        <v>0</v>
      </c>
      <c r="N97" s="91">
        <v>37</v>
      </c>
      <c r="O97" s="88" t="s">
        <v>195</v>
      </c>
      <c r="P97" s="89">
        <v>14</v>
      </c>
      <c r="Q97" s="90" t="s">
        <v>195</v>
      </c>
      <c r="R97" s="90">
        <v>19</v>
      </c>
      <c r="S97" s="280" t="s">
        <v>195</v>
      </c>
      <c r="T97" s="281">
        <v>0.93333333333333335</v>
      </c>
      <c r="U97" s="282" t="s">
        <v>195</v>
      </c>
      <c r="V97" s="283">
        <v>0.95</v>
      </c>
    </row>
    <row r="98" spans="1:22" ht="15" customHeight="1">
      <c r="A98" s="278" t="s">
        <v>80</v>
      </c>
      <c r="B98" s="85" t="s">
        <v>172</v>
      </c>
      <c r="C98" s="88">
        <v>0</v>
      </c>
      <c r="D98" s="89">
        <v>0</v>
      </c>
      <c r="E98" s="90">
        <v>0</v>
      </c>
      <c r="F98" s="91">
        <v>0</v>
      </c>
      <c r="G98" s="88">
        <v>0</v>
      </c>
      <c r="H98" s="89">
        <v>0</v>
      </c>
      <c r="I98" s="90">
        <v>0</v>
      </c>
      <c r="J98" s="90">
        <v>0</v>
      </c>
      <c r="K98" s="92" t="s">
        <v>195</v>
      </c>
      <c r="L98" s="89">
        <v>58</v>
      </c>
      <c r="M98" s="90" t="s">
        <v>195</v>
      </c>
      <c r="N98" s="91">
        <v>62</v>
      </c>
      <c r="O98" s="88">
        <v>0</v>
      </c>
      <c r="P98" s="89">
        <v>0</v>
      </c>
      <c r="Q98" s="90">
        <v>0</v>
      </c>
      <c r="R98" s="90">
        <v>0</v>
      </c>
      <c r="S98" s="280">
        <v>0</v>
      </c>
      <c r="T98" s="281">
        <v>0</v>
      </c>
      <c r="U98" s="282">
        <v>0</v>
      </c>
      <c r="V98" s="283">
        <v>0</v>
      </c>
    </row>
    <row r="99" spans="1:22" ht="15" customHeight="1">
      <c r="A99" s="278" t="s">
        <v>103</v>
      </c>
      <c r="B99" s="85" t="s">
        <v>173</v>
      </c>
      <c r="C99" s="88">
        <v>70</v>
      </c>
      <c r="D99" s="89" t="s">
        <v>195</v>
      </c>
      <c r="E99" s="90" t="s">
        <v>195</v>
      </c>
      <c r="F99" s="91">
        <v>133</v>
      </c>
      <c r="G99" s="88">
        <v>71</v>
      </c>
      <c r="H99" s="89" t="s">
        <v>195</v>
      </c>
      <c r="I99" s="90" t="s">
        <v>195</v>
      </c>
      <c r="J99" s="90">
        <v>135</v>
      </c>
      <c r="K99" s="92">
        <v>163</v>
      </c>
      <c r="L99" s="89" t="s">
        <v>195</v>
      </c>
      <c r="M99" s="90" t="s">
        <v>195</v>
      </c>
      <c r="N99" s="91">
        <v>302</v>
      </c>
      <c r="O99" s="88">
        <v>49</v>
      </c>
      <c r="P99" s="89">
        <v>34</v>
      </c>
      <c r="Q99" s="90">
        <v>0</v>
      </c>
      <c r="R99" s="90">
        <v>83</v>
      </c>
      <c r="S99" s="280">
        <v>0.6901408450704225</v>
      </c>
      <c r="T99" s="281" t="s">
        <v>195</v>
      </c>
      <c r="U99" s="282" t="s">
        <v>195</v>
      </c>
      <c r="V99" s="283">
        <v>0.61481481481481481</v>
      </c>
    </row>
    <row r="100" spans="1:22" ht="15" customHeight="1">
      <c r="A100" s="278" t="s">
        <v>115</v>
      </c>
      <c r="B100" s="85" t="s">
        <v>174</v>
      </c>
      <c r="C100" s="88">
        <v>0</v>
      </c>
      <c r="D100" s="89">
        <v>0</v>
      </c>
      <c r="E100" s="90">
        <v>0</v>
      </c>
      <c r="F100" s="91">
        <v>0</v>
      </c>
      <c r="G100" s="88" t="s">
        <v>195</v>
      </c>
      <c r="H100" s="89" t="s">
        <v>195</v>
      </c>
      <c r="I100" s="90" t="s">
        <v>195</v>
      </c>
      <c r="J100" s="90" t="s">
        <v>195</v>
      </c>
      <c r="K100" s="92">
        <v>0</v>
      </c>
      <c r="L100" s="89" t="s">
        <v>195</v>
      </c>
      <c r="M100" s="90" t="s">
        <v>195</v>
      </c>
      <c r="N100" s="91">
        <v>8</v>
      </c>
      <c r="O100" s="88" t="s">
        <v>195</v>
      </c>
      <c r="P100" s="89" t="s">
        <v>195</v>
      </c>
      <c r="Q100" s="90" t="s">
        <v>195</v>
      </c>
      <c r="R100" s="90" t="s">
        <v>195</v>
      </c>
      <c r="S100" s="280" t="s">
        <v>195</v>
      </c>
      <c r="T100" s="281">
        <v>0</v>
      </c>
      <c r="U100" s="282">
        <v>0</v>
      </c>
      <c r="V100" s="283" t="s">
        <v>195</v>
      </c>
    </row>
    <row r="101" spans="1:22" ht="15" customHeight="1">
      <c r="A101" s="278" t="s">
        <v>148</v>
      </c>
      <c r="B101" s="85" t="s">
        <v>175</v>
      </c>
      <c r="C101" s="88">
        <v>0</v>
      </c>
      <c r="D101" s="89">
        <v>0</v>
      </c>
      <c r="E101" s="90">
        <v>0</v>
      </c>
      <c r="F101" s="91">
        <v>0</v>
      </c>
      <c r="G101" s="88">
        <v>0</v>
      </c>
      <c r="H101" s="89">
        <v>0</v>
      </c>
      <c r="I101" s="90">
        <v>0</v>
      </c>
      <c r="J101" s="90">
        <v>0</v>
      </c>
      <c r="K101" s="92" t="s">
        <v>195</v>
      </c>
      <c r="L101" s="89" t="s">
        <v>195</v>
      </c>
      <c r="M101" s="90">
        <v>0</v>
      </c>
      <c r="N101" s="91">
        <v>7</v>
      </c>
      <c r="O101" s="88">
        <v>0</v>
      </c>
      <c r="P101" s="89">
        <v>0</v>
      </c>
      <c r="Q101" s="90">
        <v>0</v>
      </c>
      <c r="R101" s="90">
        <v>0</v>
      </c>
      <c r="S101" s="280">
        <v>0</v>
      </c>
      <c r="T101" s="281">
        <v>0</v>
      </c>
      <c r="U101" s="282">
        <v>0</v>
      </c>
      <c r="V101" s="283">
        <v>0</v>
      </c>
    </row>
    <row r="102" spans="1:22" ht="15" customHeight="1">
      <c r="A102" s="278" t="s">
        <v>125</v>
      </c>
      <c r="B102" s="85" t="s">
        <v>176</v>
      </c>
      <c r="C102" s="88">
        <v>0</v>
      </c>
      <c r="D102" s="89">
        <v>0</v>
      </c>
      <c r="E102" s="90">
        <v>0</v>
      </c>
      <c r="F102" s="91">
        <v>0</v>
      </c>
      <c r="G102" s="88" t="s">
        <v>195</v>
      </c>
      <c r="H102" s="89" t="s">
        <v>195</v>
      </c>
      <c r="I102" s="90" t="s">
        <v>195</v>
      </c>
      <c r="J102" s="90" t="s">
        <v>195</v>
      </c>
      <c r="K102" s="92">
        <v>0</v>
      </c>
      <c r="L102" s="89">
        <v>22</v>
      </c>
      <c r="M102" s="90">
        <v>0</v>
      </c>
      <c r="N102" s="91">
        <v>22</v>
      </c>
      <c r="O102" s="88" t="s">
        <v>195</v>
      </c>
      <c r="P102" s="89" t="s">
        <v>195</v>
      </c>
      <c r="Q102" s="90" t="s">
        <v>195</v>
      </c>
      <c r="R102" s="90" t="s">
        <v>195</v>
      </c>
      <c r="S102" s="280" t="s">
        <v>195</v>
      </c>
      <c r="T102" s="281" t="s">
        <v>195</v>
      </c>
      <c r="U102" s="282" t="s">
        <v>195</v>
      </c>
      <c r="V102" s="283">
        <v>0</v>
      </c>
    </row>
    <row r="103" spans="1:22" ht="15" customHeight="1">
      <c r="A103" s="278" t="s">
        <v>72</v>
      </c>
      <c r="B103" s="85" t="s">
        <v>177</v>
      </c>
      <c r="C103" s="88">
        <v>342</v>
      </c>
      <c r="D103" s="89" t="s">
        <v>195</v>
      </c>
      <c r="E103" s="90" t="s">
        <v>195</v>
      </c>
      <c r="F103" s="91">
        <v>366</v>
      </c>
      <c r="G103" s="88">
        <v>542</v>
      </c>
      <c r="H103" s="89" t="s">
        <v>195</v>
      </c>
      <c r="I103" s="90" t="s">
        <v>195</v>
      </c>
      <c r="J103" s="90">
        <v>588</v>
      </c>
      <c r="K103" s="92">
        <v>2288</v>
      </c>
      <c r="L103" s="89">
        <v>135</v>
      </c>
      <c r="M103" s="90">
        <v>13</v>
      </c>
      <c r="N103" s="91">
        <v>2436</v>
      </c>
      <c r="O103" s="88">
        <v>449</v>
      </c>
      <c r="P103" s="89" t="s">
        <v>195</v>
      </c>
      <c r="Q103" s="90" t="s">
        <v>195</v>
      </c>
      <c r="R103" s="90">
        <v>483</v>
      </c>
      <c r="S103" s="280">
        <v>0.82841328413284132</v>
      </c>
      <c r="T103" s="281" t="s">
        <v>195</v>
      </c>
      <c r="U103" s="282" t="s">
        <v>195</v>
      </c>
      <c r="V103" s="283">
        <v>0.8214285714285714</v>
      </c>
    </row>
    <row r="104" spans="1:22" ht="15" customHeight="1">
      <c r="A104" s="278" t="s">
        <v>72</v>
      </c>
      <c r="B104" s="85" t="s">
        <v>178</v>
      </c>
      <c r="C104" s="88">
        <v>56</v>
      </c>
      <c r="D104" s="89">
        <v>11</v>
      </c>
      <c r="E104" s="90">
        <v>0</v>
      </c>
      <c r="F104" s="91">
        <v>67</v>
      </c>
      <c r="G104" s="88">
        <v>81</v>
      </c>
      <c r="H104" s="89">
        <v>5</v>
      </c>
      <c r="I104" s="90">
        <v>0</v>
      </c>
      <c r="J104" s="90">
        <v>86</v>
      </c>
      <c r="K104" s="92">
        <v>304</v>
      </c>
      <c r="L104" s="89" t="s">
        <v>195</v>
      </c>
      <c r="M104" s="90" t="s">
        <v>195</v>
      </c>
      <c r="N104" s="91">
        <v>331</v>
      </c>
      <c r="O104" s="88">
        <v>66</v>
      </c>
      <c r="P104" s="89" t="s">
        <v>195</v>
      </c>
      <c r="Q104" s="90" t="s">
        <v>195</v>
      </c>
      <c r="R104" s="90">
        <v>70</v>
      </c>
      <c r="S104" s="280">
        <v>0.81481481481481477</v>
      </c>
      <c r="T104" s="281" t="s">
        <v>195</v>
      </c>
      <c r="U104" s="282" t="s">
        <v>195</v>
      </c>
      <c r="V104" s="283">
        <v>0.81395348837209303</v>
      </c>
    </row>
    <row r="105" spans="1:22" ht="15" customHeight="1">
      <c r="A105" s="278" t="s">
        <v>72</v>
      </c>
      <c r="B105" s="85" t="s">
        <v>179</v>
      </c>
      <c r="C105" s="88">
        <v>281</v>
      </c>
      <c r="D105" s="89" t="s">
        <v>195</v>
      </c>
      <c r="E105" s="90" t="s">
        <v>195</v>
      </c>
      <c r="F105" s="91">
        <v>341</v>
      </c>
      <c r="G105" s="88">
        <v>543</v>
      </c>
      <c r="H105" s="89">
        <v>114</v>
      </c>
      <c r="I105" s="90">
        <v>13</v>
      </c>
      <c r="J105" s="90">
        <v>670</v>
      </c>
      <c r="K105" s="92">
        <v>1665</v>
      </c>
      <c r="L105" s="89">
        <v>308</v>
      </c>
      <c r="M105" s="90">
        <v>30</v>
      </c>
      <c r="N105" s="91">
        <v>2003</v>
      </c>
      <c r="O105" s="88">
        <v>430</v>
      </c>
      <c r="P105" s="89">
        <v>90</v>
      </c>
      <c r="Q105" s="90">
        <v>10</v>
      </c>
      <c r="R105" s="90">
        <v>530</v>
      </c>
      <c r="S105" s="280">
        <v>0.79189686924493552</v>
      </c>
      <c r="T105" s="281">
        <v>0.78947368421052633</v>
      </c>
      <c r="U105" s="282">
        <v>0.76923076923076927</v>
      </c>
      <c r="V105" s="283">
        <v>0.79104477611940294</v>
      </c>
    </row>
    <row r="106" spans="1:22" ht="15" customHeight="1">
      <c r="A106" s="278" t="s">
        <v>72</v>
      </c>
      <c r="B106" s="85" t="s">
        <v>180</v>
      </c>
      <c r="C106" s="88">
        <v>18</v>
      </c>
      <c r="D106" s="89">
        <v>5</v>
      </c>
      <c r="E106" s="90">
        <v>0</v>
      </c>
      <c r="F106" s="91">
        <v>23</v>
      </c>
      <c r="G106" s="88">
        <v>47</v>
      </c>
      <c r="H106" s="89" t="s">
        <v>195</v>
      </c>
      <c r="I106" s="90" t="s">
        <v>195</v>
      </c>
      <c r="J106" s="90">
        <v>56</v>
      </c>
      <c r="K106" s="92">
        <v>156</v>
      </c>
      <c r="L106" s="89" t="s">
        <v>195</v>
      </c>
      <c r="M106" s="90" t="s">
        <v>195</v>
      </c>
      <c r="N106" s="91">
        <v>203</v>
      </c>
      <c r="O106" s="88">
        <v>42</v>
      </c>
      <c r="P106" s="89" t="s">
        <v>195</v>
      </c>
      <c r="Q106" s="90" t="s">
        <v>195</v>
      </c>
      <c r="R106" s="90">
        <v>49</v>
      </c>
      <c r="S106" s="280">
        <v>0.8936170212765957</v>
      </c>
      <c r="T106" s="281" t="s">
        <v>195</v>
      </c>
      <c r="U106" s="282" t="s">
        <v>195</v>
      </c>
      <c r="V106" s="283">
        <v>0.875</v>
      </c>
    </row>
    <row r="107" spans="1:22" ht="15" customHeight="1">
      <c r="A107" s="278" t="s">
        <v>75</v>
      </c>
      <c r="B107" s="85" t="s">
        <v>181</v>
      </c>
      <c r="C107" s="88" t="s">
        <v>195</v>
      </c>
      <c r="D107" s="89" t="s">
        <v>195</v>
      </c>
      <c r="E107" s="90" t="s">
        <v>195</v>
      </c>
      <c r="F107" s="91" t="s">
        <v>195</v>
      </c>
      <c r="G107" s="88" t="s">
        <v>195</v>
      </c>
      <c r="H107" s="89" t="s">
        <v>195</v>
      </c>
      <c r="I107" s="90" t="s">
        <v>195</v>
      </c>
      <c r="J107" s="90" t="s">
        <v>195</v>
      </c>
      <c r="K107" s="92" t="s">
        <v>195</v>
      </c>
      <c r="L107" s="89">
        <v>10</v>
      </c>
      <c r="M107" s="90" t="s">
        <v>195</v>
      </c>
      <c r="N107" s="91">
        <v>18</v>
      </c>
      <c r="O107" s="88" t="s">
        <v>195</v>
      </c>
      <c r="P107" s="89" t="s">
        <v>195</v>
      </c>
      <c r="Q107" s="90" t="s">
        <v>195</v>
      </c>
      <c r="R107" s="90" t="s">
        <v>195</v>
      </c>
      <c r="S107" s="280" t="s">
        <v>195</v>
      </c>
      <c r="T107" s="281" t="s">
        <v>195</v>
      </c>
      <c r="U107" s="282" t="s">
        <v>195</v>
      </c>
      <c r="V107" s="283">
        <v>0.25</v>
      </c>
    </row>
    <row r="108" spans="1:22" ht="15" customHeight="1">
      <c r="A108" s="278" t="s">
        <v>123</v>
      </c>
      <c r="B108" s="85" t="s">
        <v>182</v>
      </c>
      <c r="C108" s="88">
        <v>0</v>
      </c>
      <c r="D108" s="89">
        <v>0</v>
      </c>
      <c r="E108" s="90">
        <v>0</v>
      </c>
      <c r="F108" s="91">
        <v>0</v>
      </c>
      <c r="G108" s="88" t="s">
        <v>195</v>
      </c>
      <c r="H108" s="89" t="s">
        <v>195</v>
      </c>
      <c r="I108" s="90">
        <v>0</v>
      </c>
      <c r="J108" s="90" t="s">
        <v>195</v>
      </c>
      <c r="K108" s="92" t="s">
        <v>195</v>
      </c>
      <c r="L108" s="89" t="s">
        <v>195</v>
      </c>
      <c r="M108" s="90">
        <v>0</v>
      </c>
      <c r="N108" s="91">
        <v>6</v>
      </c>
      <c r="O108" s="88" t="s">
        <v>195</v>
      </c>
      <c r="P108" s="89" t="s">
        <v>195</v>
      </c>
      <c r="Q108" s="90">
        <v>0</v>
      </c>
      <c r="R108" s="90" t="s">
        <v>195</v>
      </c>
      <c r="S108" s="280" t="s">
        <v>195</v>
      </c>
      <c r="T108" s="281" t="s">
        <v>195</v>
      </c>
      <c r="U108" s="282">
        <v>0</v>
      </c>
      <c r="V108" s="283">
        <v>0.5</v>
      </c>
    </row>
    <row r="109" spans="1:22" ht="15" customHeight="1">
      <c r="A109" s="278" t="s">
        <v>87</v>
      </c>
      <c r="B109" s="85" t="s">
        <v>183</v>
      </c>
      <c r="C109" s="88">
        <v>0</v>
      </c>
      <c r="D109" s="89">
        <v>0</v>
      </c>
      <c r="E109" s="90">
        <v>0</v>
      </c>
      <c r="F109" s="91">
        <v>0</v>
      </c>
      <c r="G109" s="88" t="s">
        <v>195</v>
      </c>
      <c r="H109" s="89" t="s">
        <v>195</v>
      </c>
      <c r="I109" s="90" t="s">
        <v>195</v>
      </c>
      <c r="J109" s="90" t="s">
        <v>195</v>
      </c>
      <c r="K109" s="92">
        <v>0</v>
      </c>
      <c r="L109" s="89">
        <v>9</v>
      </c>
      <c r="M109" s="90">
        <v>0</v>
      </c>
      <c r="N109" s="91">
        <v>9</v>
      </c>
      <c r="O109" s="88" t="s">
        <v>195</v>
      </c>
      <c r="P109" s="89" t="s">
        <v>195</v>
      </c>
      <c r="Q109" s="90" t="s">
        <v>195</v>
      </c>
      <c r="R109" s="90" t="s">
        <v>195</v>
      </c>
      <c r="S109" s="280" t="s">
        <v>195</v>
      </c>
      <c r="T109" s="281" t="s">
        <v>195</v>
      </c>
      <c r="U109" s="282" t="s">
        <v>195</v>
      </c>
      <c r="V109" s="283">
        <v>0</v>
      </c>
    </row>
    <row r="110" spans="1:22" ht="15" customHeight="1">
      <c r="A110" s="278" t="s">
        <v>136</v>
      </c>
      <c r="B110" s="85" t="s">
        <v>184</v>
      </c>
      <c r="C110" s="88">
        <v>0</v>
      </c>
      <c r="D110" s="89">
        <v>0</v>
      </c>
      <c r="E110" s="90">
        <v>0</v>
      </c>
      <c r="F110" s="91">
        <v>0</v>
      </c>
      <c r="G110" s="88" t="s">
        <v>195</v>
      </c>
      <c r="H110" s="89" t="s">
        <v>195</v>
      </c>
      <c r="I110" s="90">
        <v>0</v>
      </c>
      <c r="J110" s="90">
        <v>9</v>
      </c>
      <c r="K110" s="92">
        <v>19</v>
      </c>
      <c r="L110" s="89">
        <v>6</v>
      </c>
      <c r="M110" s="90">
        <v>0</v>
      </c>
      <c r="N110" s="91">
        <v>25</v>
      </c>
      <c r="O110" s="88" t="s">
        <v>195</v>
      </c>
      <c r="P110" s="89" t="s">
        <v>195</v>
      </c>
      <c r="Q110" s="90">
        <v>0</v>
      </c>
      <c r="R110" s="90">
        <v>6</v>
      </c>
      <c r="S110" s="280" t="s">
        <v>195</v>
      </c>
      <c r="T110" s="281" t="s">
        <v>195</v>
      </c>
      <c r="U110" s="282">
        <v>0</v>
      </c>
      <c r="V110" s="283">
        <v>0.66666666666666663</v>
      </c>
    </row>
    <row r="111" spans="1:22" ht="15" customHeight="1">
      <c r="A111" s="278" t="s">
        <v>115</v>
      </c>
      <c r="B111" s="85" t="s">
        <v>185</v>
      </c>
      <c r="C111" s="88" t="s">
        <v>195</v>
      </c>
      <c r="D111" s="89" t="s">
        <v>195</v>
      </c>
      <c r="E111" s="90" t="s">
        <v>195</v>
      </c>
      <c r="F111" s="91" t="s">
        <v>195</v>
      </c>
      <c r="G111" s="88" t="s">
        <v>195</v>
      </c>
      <c r="H111" s="89">
        <v>11</v>
      </c>
      <c r="I111" s="90" t="s">
        <v>195</v>
      </c>
      <c r="J111" s="90">
        <v>14</v>
      </c>
      <c r="K111" s="92" t="s">
        <v>195</v>
      </c>
      <c r="L111" s="89">
        <v>24</v>
      </c>
      <c r="M111" s="90" t="s">
        <v>195</v>
      </c>
      <c r="N111" s="91">
        <v>32</v>
      </c>
      <c r="O111" s="88" t="s">
        <v>195</v>
      </c>
      <c r="P111" s="89">
        <v>7</v>
      </c>
      <c r="Q111" s="90" t="s">
        <v>195</v>
      </c>
      <c r="R111" s="90">
        <v>10</v>
      </c>
      <c r="S111" s="280" t="s">
        <v>195</v>
      </c>
      <c r="T111" s="281">
        <v>0.63636363636363635</v>
      </c>
      <c r="U111" s="282" t="s">
        <v>195</v>
      </c>
      <c r="V111" s="283">
        <v>0.7142857142857143</v>
      </c>
    </row>
    <row r="112" spans="1:22" ht="15" customHeight="1">
      <c r="A112" s="278" t="s">
        <v>80</v>
      </c>
      <c r="B112" s="85" t="s">
        <v>186</v>
      </c>
      <c r="C112" s="88">
        <v>0</v>
      </c>
      <c r="D112" s="89">
        <v>0</v>
      </c>
      <c r="E112" s="90">
        <v>0</v>
      </c>
      <c r="F112" s="91">
        <v>0</v>
      </c>
      <c r="G112" s="88" t="s">
        <v>195</v>
      </c>
      <c r="H112" s="89" t="s">
        <v>195</v>
      </c>
      <c r="I112" s="90">
        <v>0</v>
      </c>
      <c r="J112" s="90">
        <v>56</v>
      </c>
      <c r="K112" s="92" t="s">
        <v>195</v>
      </c>
      <c r="L112" s="89">
        <v>148</v>
      </c>
      <c r="M112" s="90" t="s">
        <v>195</v>
      </c>
      <c r="N112" s="91">
        <v>169</v>
      </c>
      <c r="O112" s="88" t="s">
        <v>195</v>
      </c>
      <c r="P112" s="89" t="s">
        <v>195</v>
      </c>
      <c r="Q112" s="90">
        <v>0</v>
      </c>
      <c r="R112" s="90">
        <v>51</v>
      </c>
      <c r="S112" s="280" t="s">
        <v>195</v>
      </c>
      <c r="T112" s="281" t="s">
        <v>195</v>
      </c>
      <c r="U112" s="282">
        <v>0</v>
      </c>
      <c r="V112" s="283">
        <v>0.9107142857142857</v>
      </c>
    </row>
    <row r="113" spans="1:22" ht="15" customHeight="1">
      <c r="A113" s="278" t="s">
        <v>115</v>
      </c>
      <c r="B113" s="85" t="s">
        <v>187</v>
      </c>
      <c r="C113" s="88">
        <v>0</v>
      </c>
      <c r="D113" s="89">
        <v>0</v>
      </c>
      <c r="E113" s="90">
        <v>0</v>
      </c>
      <c r="F113" s="91">
        <v>0</v>
      </c>
      <c r="G113" s="88">
        <v>0</v>
      </c>
      <c r="H113" s="89">
        <v>0</v>
      </c>
      <c r="I113" s="90">
        <v>0</v>
      </c>
      <c r="J113" s="90">
        <v>0</v>
      </c>
      <c r="K113" s="92" t="s">
        <v>195</v>
      </c>
      <c r="L113" s="89" t="s">
        <v>195</v>
      </c>
      <c r="M113" s="90">
        <v>0</v>
      </c>
      <c r="N113" s="91">
        <v>61</v>
      </c>
      <c r="O113" s="88">
        <v>0</v>
      </c>
      <c r="P113" s="89">
        <v>0</v>
      </c>
      <c r="Q113" s="90">
        <v>0</v>
      </c>
      <c r="R113" s="90">
        <v>0</v>
      </c>
      <c r="S113" s="280">
        <v>0</v>
      </c>
      <c r="T113" s="281">
        <v>0</v>
      </c>
      <c r="U113" s="282">
        <v>0</v>
      </c>
      <c r="V113" s="283">
        <v>0</v>
      </c>
    </row>
    <row r="114" spans="1:22" ht="15" customHeight="1">
      <c r="A114" s="278" t="s">
        <v>80</v>
      </c>
      <c r="B114" s="85" t="s">
        <v>188</v>
      </c>
      <c r="C114" s="88" t="s">
        <v>195</v>
      </c>
      <c r="D114" s="89" t="s">
        <v>195</v>
      </c>
      <c r="E114" s="90" t="s">
        <v>195</v>
      </c>
      <c r="F114" s="91" t="s">
        <v>195</v>
      </c>
      <c r="G114" s="88">
        <v>0</v>
      </c>
      <c r="H114" s="89">
        <v>12</v>
      </c>
      <c r="I114" s="90">
        <v>0</v>
      </c>
      <c r="J114" s="90">
        <v>12</v>
      </c>
      <c r="K114" s="92" t="s">
        <v>195</v>
      </c>
      <c r="L114" s="89">
        <v>84</v>
      </c>
      <c r="M114" s="90" t="s">
        <v>195</v>
      </c>
      <c r="N114" s="91">
        <v>93</v>
      </c>
      <c r="O114" s="88">
        <v>0</v>
      </c>
      <c r="P114" s="89">
        <v>11</v>
      </c>
      <c r="Q114" s="90">
        <v>0</v>
      </c>
      <c r="R114" s="90">
        <v>11</v>
      </c>
      <c r="S114" s="280">
        <v>0</v>
      </c>
      <c r="T114" s="281">
        <v>0.91666666666666663</v>
      </c>
      <c r="U114" s="282">
        <v>0</v>
      </c>
      <c r="V114" s="283">
        <v>0.91666666666666663</v>
      </c>
    </row>
    <row r="115" spans="1:22" ht="15" customHeight="1">
      <c r="A115" s="278" t="s">
        <v>91</v>
      </c>
      <c r="B115" s="85" t="s">
        <v>189</v>
      </c>
      <c r="C115" s="88">
        <v>0</v>
      </c>
      <c r="D115" s="89">
        <v>0</v>
      </c>
      <c r="E115" s="90">
        <v>0</v>
      </c>
      <c r="F115" s="91">
        <v>0</v>
      </c>
      <c r="G115" s="88">
        <v>0</v>
      </c>
      <c r="H115" s="89" t="s">
        <v>195</v>
      </c>
      <c r="I115" s="90">
        <v>0</v>
      </c>
      <c r="J115" s="90" t="s">
        <v>195</v>
      </c>
      <c r="K115" s="92" t="s">
        <v>195</v>
      </c>
      <c r="L115" s="89" t="s">
        <v>195</v>
      </c>
      <c r="M115" s="90">
        <v>0</v>
      </c>
      <c r="N115" s="91">
        <v>17</v>
      </c>
      <c r="O115" s="88">
        <v>0</v>
      </c>
      <c r="P115" s="89" t="s">
        <v>195</v>
      </c>
      <c r="Q115" s="90" t="s">
        <v>195</v>
      </c>
      <c r="R115" s="90" t="s">
        <v>195</v>
      </c>
      <c r="S115" s="280">
        <v>0</v>
      </c>
      <c r="T115" s="281" t="s">
        <v>195</v>
      </c>
      <c r="U115" s="282" t="s">
        <v>195</v>
      </c>
      <c r="V115" s="283">
        <v>0.2857142857142857</v>
      </c>
    </row>
    <row r="116" spans="1:22" ht="15" customHeight="1" thickBot="1">
      <c r="A116" s="284" t="s">
        <v>72</v>
      </c>
      <c r="B116" s="284" t="s">
        <v>190</v>
      </c>
      <c r="C116" s="285">
        <v>0</v>
      </c>
      <c r="D116" s="286">
        <v>0</v>
      </c>
      <c r="E116" s="287">
        <v>0</v>
      </c>
      <c r="F116" s="288">
        <v>0</v>
      </c>
      <c r="G116" s="285" t="s">
        <v>195</v>
      </c>
      <c r="H116" s="286">
        <v>0</v>
      </c>
      <c r="I116" s="287" t="s">
        <v>195</v>
      </c>
      <c r="J116" s="287" t="s">
        <v>195</v>
      </c>
      <c r="K116" s="289" t="s">
        <v>195</v>
      </c>
      <c r="L116" s="286">
        <v>0</v>
      </c>
      <c r="M116" s="287" t="s">
        <v>195</v>
      </c>
      <c r="N116" s="288" t="s">
        <v>195</v>
      </c>
      <c r="O116" s="285" t="s">
        <v>195</v>
      </c>
      <c r="P116" s="286">
        <v>0</v>
      </c>
      <c r="Q116" s="287" t="s">
        <v>195</v>
      </c>
      <c r="R116" s="287" t="s">
        <v>195</v>
      </c>
      <c r="S116" s="290" t="s">
        <v>195</v>
      </c>
      <c r="T116" s="291">
        <v>0</v>
      </c>
      <c r="U116" s="292" t="s">
        <v>195</v>
      </c>
      <c r="V116" s="293">
        <v>1.3333333333333333</v>
      </c>
    </row>
    <row r="117" spans="1:22" ht="15" hidden="1" customHeight="1" thickBot="1"/>
    <row r="118" spans="1:22" s="96" customFormat="1" ht="15" customHeight="1">
      <c r="A118" s="294" t="s">
        <v>191</v>
      </c>
      <c r="B118" s="294"/>
      <c r="C118" s="295">
        <v>1616</v>
      </c>
      <c r="D118" s="93">
        <v>2360</v>
      </c>
      <c r="E118" s="93">
        <v>29</v>
      </c>
      <c r="F118" s="296">
        <f t="shared" ref="F118:N118" si="0">SUBTOTAL(9,F11:F116)</f>
        <v>3964</v>
      </c>
      <c r="G118" s="295">
        <v>2698</v>
      </c>
      <c r="H118" s="93">
        <v>4315</v>
      </c>
      <c r="I118" s="93">
        <v>47</v>
      </c>
      <c r="J118" s="296">
        <v>7060</v>
      </c>
      <c r="K118" s="295">
        <v>10206</v>
      </c>
      <c r="L118" s="93">
        <v>25642</v>
      </c>
      <c r="M118" s="93">
        <v>178</v>
      </c>
      <c r="N118" s="296">
        <f t="shared" si="0"/>
        <v>36007</v>
      </c>
      <c r="O118" s="295">
        <v>2159</v>
      </c>
      <c r="P118" s="93">
        <v>3280</v>
      </c>
      <c r="Q118" s="93">
        <v>35</v>
      </c>
      <c r="R118" s="296">
        <v>5474</v>
      </c>
      <c r="S118" s="297">
        <v>0.8</v>
      </c>
      <c r="T118" s="94">
        <v>0.76</v>
      </c>
      <c r="U118" s="94">
        <v>0.77500000000000002</v>
      </c>
      <c r="V118" s="95">
        <v>0.77500000000000002</v>
      </c>
    </row>
    <row r="119" spans="1:22" s="96" customFormat="1" ht="15" customHeight="1" thickBot="1">
      <c r="A119" s="298" t="s">
        <v>192</v>
      </c>
      <c r="B119" s="298"/>
      <c r="C119" s="329">
        <f>F118</f>
        <v>3964</v>
      </c>
      <c r="D119" s="330"/>
      <c r="E119" s="330"/>
      <c r="F119" s="331"/>
      <c r="G119" s="329">
        <f>J118</f>
        <v>7060</v>
      </c>
      <c r="H119" s="330"/>
      <c r="I119" s="330"/>
      <c r="J119" s="331"/>
      <c r="K119" s="329">
        <f>N118</f>
        <v>36007</v>
      </c>
      <c r="L119" s="330"/>
      <c r="M119" s="330"/>
      <c r="N119" s="331"/>
      <c r="O119" s="329">
        <f>R118</f>
        <v>5474</v>
      </c>
      <c r="P119" s="330"/>
      <c r="Q119" s="330"/>
      <c r="R119" s="331"/>
      <c r="S119" s="332">
        <f>V118</f>
        <v>0.77500000000000002</v>
      </c>
      <c r="T119" s="333"/>
      <c r="U119" s="333"/>
      <c r="V119" s="334"/>
    </row>
    <row r="120" spans="1:22" ht="15" customHeight="1" thickBot="1">
      <c r="C120" s="97"/>
      <c r="D120" s="97"/>
      <c r="E120" s="97"/>
      <c r="F120" s="97"/>
      <c r="G120" s="97"/>
      <c r="H120" s="97"/>
      <c r="I120" s="97"/>
      <c r="J120" s="97"/>
      <c r="K120" s="97"/>
      <c r="L120" s="97"/>
      <c r="M120" s="97"/>
      <c r="N120" s="97"/>
      <c r="O120" s="97"/>
      <c r="P120" s="97"/>
      <c r="Q120" s="97"/>
      <c r="R120" s="97"/>
      <c r="S120" s="98"/>
      <c r="T120" s="98"/>
      <c r="U120" s="98"/>
      <c r="V120" s="98"/>
    </row>
    <row r="121" spans="1:22" ht="13.5" thickBot="1">
      <c r="B121" s="99"/>
      <c r="C121" s="100" t="s">
        <v>66</v>
      </c>
      <c r="D121" s="101" t="s">
        <v>67</v>
      </c>
      <c r="E121" s="299" t="s">
        <v>193</v>
      </c>
      <c r="F121" s="102"/>
      <c r="G121" s="100" t="s">
        <v>66</v>
      </c>
      <c r="H121" s="101" t="s">
        <v>67</v>
      </c>
      <c r="I121" s="299" t="s">
        <v>193</v>
      </c>
      <c r="J121" s="103"/>
      <c r="K121" s="100" t="s">
        <v>66</v>
      </c>
      <c r="L121" s="101" t="s">
        <v>67</v>
      </c>
      <c r="M121" s="299" t="s">
        <v>193</v>
      </c>
      <c r="N121" s="103"/>
      <c r="O121" s="104" t="s">
        <v>66</v>
      </c>
      <c r="P121" s="102" t="s">
        <v>67</v>
      </c>
      <c r="Q121" s="299" t="s">
        <v>193</v>
      </c>
      <c r="R121" s="300"/>
    </row>
    <row r="122" spans="1:22" ht="15" customHeight="1" thickBot="1">
      <c r="B122" s="105" t="s">
        <v>194</v>
      </c>
      <c r="C122" s="301">
        <f>IFERROR(C118/$F$118,0)</f>
        <v>0.40766902119071646</v>
      </c>
      <c r="D122" s="302">
        <f t="shared" ref="D122:E122" si="1">IFERROR(D118/$F$118,0)</f>
        <v>0.59535822401614535</v>
      </c>
      <c r="E122" s="107">
        <f t="shared" si="1"/>
        <v>7.3158425832492435E-3</v>
      </c>
      <c r="F122" s="106"/>
      <c r="G122" s="301">
        <f>IFERROR(G118/$J$118,0)</f>
        <v>0.38215297450424929</v>
      </c>
      <c r="H122" s="302">
        <f t="shared" ref="H122:I122" si="2">IFERROR(H118/$J$118,0)</f>
        <v>0.61118980169971671</v>
      </c>
      <c r="I122" s="303">
        <f t="shared" si="2"/>
        <v>6.6572237960339942E-3</v>
      </c>
      <c r="J122" s="304"/>
      <c r="K122" s="301">
        <f>IFERROR(K118/$N$118,0)</f>
        <v>0.28344488571666621</v>
      </c>
      <c r="L122" s="302">
        <f t="shared" ref="L122:M122" si="3">IFERROR(L118/$N$118,0)</f>
        <v>0.71213930624600774</v>
      </c>
      <c r="M122" s="303">
        <f t="shared" si="3"/>
        <v>4.9434832115977448E-3</v>
      </c>
      <c r="N122" s="304"/>
      <c r="O122" s="107">
        <f>IFERROR(O118/$R$118,0)</f>
        <v>0.39440993788819878</v>
      </c>
      <c r="P122" s="107">
        <f t="shared" ref="P122:Q122" si="4">IFERROR(P118/$R$118,0)</f>
        <v>0.59919620021921816</v>
      </c>
      <c r="Q122" s="303">
        <f t="shared" si="4"/>
        <v>6.3938618925831201E-3</v>
      </c>
      <c r="R122" s="305"/>
    </row>
  </sheetData>
  <autoFilter ref="A10:V116" xr:uid="{DE295514-5248-42C8-A08C-F1F7958DD768}"/>
  <mergeCells count="10">
    <mergeCell ref="C119:F119"/>
    <mergeCell ref="G119:J119"/>
    <mergeCell ref="K119:N119"/>
    <mergeCell ref="O119:R119"/>
    <mergeCell ref="S119:V119"/>
    <mergeCell ref="C9:F9"/>
    <mergeCell ref="G9:J9"/>
    <mergeCell ref="K9:N9"/>
    <mergeCell ref="O9:R9"/>
    <mergeCell ref="S9:V9"/>
  </mergeCells>
  <conditionalFormatting sqref="C11:R116">
    <cfRule type="cellIs" dxfId="10" priority="1" operator="between">
      <formula>1</formula>
      <formula>4</formula>
    </cfRule>
  </conditionalFormatting>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3723-1FE1-44B7-9907-18A5CABABDF3}">
  <dimension ref="A1:G97"/>
  <sheetViews>
    <sheetView zoomScaleNormal="100" workbookViewId="0"/>
  </sheetViews>
  <sheetFormatPr defaultColWidth="9.140625" defaultRowHeight="15"/>
  <cols>
    <col min="1" max="1" width="29.42578125" style="29" customWidth="1"/>
    <col min="2" max="2" width="22.5703125" style="30" customWidth="1"/>
    <col min="3" max="3" width="22.5703125" style="31" customWidth="1"/>
    <col min="4" max="6" width="22.5703125" style="32" customWidth="1"/>
    <col min="7" max="7" width="9.140625" style="33"/>
    <col min="8" max="8" width="40.7109375" style="33" customWidth="1"/>
    <col min="9" max="16384" width="9.140625" style="33"/>
  </cols>
  <sheetData>
    <row r="1" spans="1:7" ht="15" customHeight="1">
      <c r="A1" s="135" t="s">
        <v>57</v>
      </c>
      <c r="B1" s="16"/>
      <c r="C1" s="16"/>
      <c r="D1" s="16"/>
      <c r="E1" s="16"/>
      <c r="F1" s="64"/>
    </row>
    <row r="2" spans="1:7" ht="15" customHeight="1">
      <c r="A2" s="135"/>
      <c r="B2" s="16"/>
      <c r="C2" s="33"/>
      <c r="D2" s="33"/>
      <c r="E2" s="33"/>
      <c r="F2" s="33"/>
    </row>
    <row r="3" spans="1:7" ht="15" customHeight="1">
      <c r="A3" s="135" t="s">
        <v>10</v>
      </c>
      <c r="B3" s="16"/>
      <c r="C3" s="16"/>
      <c r="D3" s="16"/>
      <c r="E3" s="16"/>
      <c r="F3" s="16"/>
    </row>
    <row r="4" spans="1:7" ht="15" customHeight="1">
      <c r="A4" s="135"/>
      <c r="B4" s="16"/>
      <c r="C4" s="16"/>
      <c r="D4" s="16"/>
      <c r="E4" s="16"/>
      <c r="F4" s="16"/>
    </row>
    <row r="5" spans="1:7" ht="15" customHeight="1">
      <c r="A5" s="135" t="s">
        <v>58</v>
      </c>
      <c r="B5" s="16"/>
      <c r="C5" s="16"/>
      <c r="D5" s="16"/>
      <c r="E5" s="16"/>
      <c r="F5" s="16"/>
    </row>
    <row r="6" spans="1:7" ht="15" customHeight="1">
      <c r="A6" s="135"/>
      <c r="B6" s="16"/>
      <c r="C6" s="16"/>
      <c r="D6" s="16"/>
      <c r="E6" s="16"/>
      <c r="F6" s="16"/>
    </row>
    <row r="7" spans="1:7" ht="15" customHeight="1">
      <c r="A7" s="135" t="s">
        <v>59</v>
      </c>
      <c r="B7" s="16"/>
      <c r="C7" s="16"/>
      <c r="D7" s="16"/>
      <c r="E7" s="33"/>
      <c r="F7" s="33"/>
      <c r="G7" s="16"/>
    </row>
    <row r="8" spans="1:7" ht="15" customHeight="1" thickBot="1">
      <c r="A8" s="30"/>
      <c r="B8" s="31"/>
      <c r="C8" s="32"/>
    </row>
    <row r="9" spans="1:7" ht="31.5" customHeight="1" thickBot="1">
      <c r="A9" s="15" t="s">
        <v>196</v>
      </c>
      <c r="B9" s="24" t="s">
        <v>197</v>
      </c>
      <c r="C9" s="24" t="s">
        <v>198</v>
      </c>
      <c r="D9" s="24" t="s">
        <v>199</v>
      </c>
      <c r="E9" s="24" t="s">
        <v>30</v>
      </c>
      <c r="F9" s="25" t="s">
        <v>200</v>
      </c>
    </row>
    <row r="10" spans="1:7">
      <c r="A10" s="267" t="s">
        <v>201</v>
      </c>
      <c r="B10" s="14">
        <v>115</v>
      </c>
      <c r="C10" s="14">
        <v>195</v>
      </c>
      <c r="D10" s="14">
        <v>1001</v>
      </c>
      <c r="E10" s="14">
        <v>148</v>
      </c>
      <c r="F10" s="268">
        <v>0.75897435897435894</v>
      </c>
    </row>
    <row r="11" spans="1:7" ht="15" customHeight="1">
      <c r="A11" s="26" t="s">
        <v>202</v>
      </c>
      <c r="B11" s="14">
        <v>144</v>
      </c>
      <c r="C11" s="14">
        <v>303</v>
      </c>
      <c r="D11" s="14">
        <v>1856</v>
      </c>
      <c r="E11" s="14">
        <v>250</v>
      </c>
      <c r="F11" s="268">
        <v>0.82508250825082508</v>
      </c>
    </row>
    <row r="12" spans="1:7" ht="15" customHeight="1">
      <c r="A12" s="26" t="s">
        <v>203</v>
      </c>
      <c r="B12" s="14">
        <v>95</v>
      </c>
      <c r="C12" s="14">
        <v>173</v>
      </c>
      <c r="D12" s="14">
        <v>845</v>
      </c>
      <c r="E12" s="14">
        <v>123</v>
      </c>
      <c r="F12" s="268">
        <v>0.71098265895953761</v>
      </c>
    </row>
    <row r="13" spans="1:7" ht="15" customHeight="1">
      <c r="A13" s="26" t="s">
        <v>204</v>
      </c>
      <c r="B13" s="14">
        <v>50</v>
      </c>
      <c r="C13" s="14">
        <v>98</v>
      </c>
      <c r="D13" s="14">
        <v>507</v>
      </c>
      <c r="E13" s="14">
        <v>75</v>
      </c>
      <c r="F13" s="268">
        <v>0.76530612244897955</v>
      </c>
    </row>
    <row r="14" spans="1:7" ht="15" customHeight="1">
      <c r="A14" s="26" t="s">
        <v>205</v>
      </c>
      <c r="B14" s="14">
        <v>54</v>
      </c>
      <c r="C14" s="14">
        <v>64</v>
      </c>
      <c r="D14" s="14">
        <v>405</v>
      </c>
      <c r="E14" s="14">
        <v>48</v>
      </c>
      <c r="F14" s="268">
        <v>0.75</v>
      </c>
    </row>
    <row r="15" spans="1:7" ht="15" customHeight="1">
      <c r="A15" s="26" t="s">
        <v>206</v>
      </c>
      <c r="B15" s="14">
        <v>147</v>
      </c>
      <c r="C15" s="14">
        <v>174</v>
      </c>
      <c r="D15" s="14">
        <v>918</v>
      </c>
      <c r="E15" s="14">
        <v>140</v>
      </c>
      <c r="F15" s="268">
        <v>0.8045977011494253</v>
      </c>
    </row>
    <row r="16" spans="1:7" ht="15" customHeight="1">
      <c r="A16" s="26" t="s">
        <v>207</v>
      </c>
      <c r="B16" s="14">
        <v>96</v>
      </c>
      <c r="C16" s="14">
        <v>177</v>
      </c>
      <c r="D16" s="14">
        <v>896</v>
      </c>
      <c r="E16" s="14">
        <v>118</v>
      </c>
      <c r="F16" s="268">
        <v>0.66666666666666663</v>
      </c>
    </row>
    <row r="17" spans="1:6" ht="15" customHeight="1">
      <c r="A17" s="26" t="s">
        <v>208</v>
      </c>
      <c r="B17" s="14">
        <v>111</v>
      </c>
      <c r="C17" s="14">
        <v>216</v>
      </c>
      <c r="D17" s="14">
        <v>1088</v>
      </c>
      <c r="E17" s="14">
        <v>179</v>
      </c>
      <c r="F17" s="268">
        <v>0.82870370370370372</v>
      </c>
    </row>
    <row r="18" spans="1:6" ht="15" customHeight="1">
      <c r="A18" s="26" t="s">
        <v>209</v>
      </c>
      <c r="B18" s="14">
        <v>61</v>
      </c>
      <c r="C18" s="14">
        <v>113</v>
      </c>
      <c r="D18" s="14">
        <v>630</v>
      </c>
      <c r="E18" s="14">
        <v>89</v>
      </c>
      <c r="F18" s="268">
        <v>0.78761061946902655</v>
      </c>
    </row>
    <row r="19" spans="1:6" ht="15" customHeight="1">
      <c r="A19" s="26" t="s">
        <v>210</v>
      </c>
      <c r="B19" s="14">
        <v>108</v>
      </c>
      <c r="C19" s="14">
        <v>135</v>
      </c>
      <c r="D19" s="14">
        <v>804</v>
      </c>
      <c r="E19" s="14">
        <v>95</v>
      </c>
      <c r="F19" s="268">
        <v>0.70370370370370372</v>
      </c>
    </row>
    <row r="20" spans="1:6" ht="15" customHeight="1">
      <c r="A20" s="26" t="s">
        <v>211</v>
      </c>
      <c r="B20" s="14">
        <v>39</v>
      </c>
      <c r="C20" s="14">
        <v>90</v>
      </c>
      <c r="D20" s="14">
        <v>414</v>
      </c>
      <c r="E20" s="14">
        <v>77</v>
      </c>
      <c r="F20" s="268">
        <v>0.85555555555555551</v>
      </c>
    </row>
    <row r="21" spans="1:6" ht="15" customHeight="1">
      <c r="A21" s="26" t="s">
        <v>212</v>
      </c>
      <c r="B21" s="14">
        <v>223</v>
      </c>
      <c r="C21" s="14">
        <v>457</v>
      </c>
      <c r="D21" s="14">
        <v>2058</v>
      </c>
      <c r="E21" s="14">
        <v>349</v>
      </c>
      <c r="F21" s="268">
        <v>0.76367614879649892</v>
      </c>
    </row>
    <row r="22" spans="1:6" ht="15" customHeight="1">
      <c r="A22" s="26" t="s">
        <v>213</v>
      </c>
      <c r="B22" s="14">
        <v>132</v>
      </c>
      <c r="C22" s="14">
        <v>280</v>
      </c>
      <c r="D22" s="14">
        <v>1282</v>
      </c>
      <c r="E22" s="14">
        <v>223</v>
      </c>
      <c r="F22" s="268">
        <v>0.79642857142857137</v>
      </c>
    </row>
    <row r="23" spans="1:6" ht="15" customHeight="1">
      <c r="A23" s="26" t="s">
        <v>214</v>
      </c>
      <c r="B23" s="14">
        <v>371</v>
      </c>
      <c r="C23" s="14">
        <v>500</v>
      </c>
      <c r="D23" s="14">
        <v>2701</v>
      </c>
      <c r="E23" s="14">
        <v>372</v>
      </c>
      <c r="F23" s="268">
        <v>0.74399999999999999</v>
      </c>
    </row>
    <row r="24" spans="1:6" ht="15" customHeight="1">
      <c r="A24" s="26" t="s">
        <v>215</v>
      </c>
      <c r="B24" s="14">
        <v>374</v>
      </c>
      <c r="C24" s="14">
        <v>656</v>
      </c>
      <c r="D24" s="14">
        <v>3327</v>
      </c>
      <c r="E24" s="14">
        <v>502</v>
      </c>
      <c r="F24" s="268">
        <v>0.7652439024390244</v>
      </c>
    </row>
    <row r="25" spans="1:6" ht="15" customHeight="1">
      <c r="A25" s="26" t="s">
        <v>216</v>
      </c>
      <c r="B25" s="14">
        <v>251</v>
      </c>
      <c r="C25" s="14">
        <v>395</v>
      </c>
      <c r="D25" s="14">
        <v>2101</v>
      </c>
      <c r="E25" s="14">
        <v>306</v>
      </c>
      <c r="F25" s="268">
        <v>0.77468354430379749</v>
      </c>
    </row>
    <row r="26" spans="1:6" ht="15" customHeight="1">
      <c r="A26" s="26" t="s">
        <v>217</v>
      </c>
      <c r="B26" s="14">
        <v>55</v>
      </c>
      <c r="C26" s="14">
        <v>95</v>
      </c>
      <c r="D26" s="14">
        <v>531</v>
      </c>
      <c r="E26" s="14">
        <v>57</v>
      </c>
      <c r="F26" s="268">
        <v>0.6</v>
      </c>
    </row>
    <row r="27" spans="1:6" ht="15" customHeight="1">
      <c r="A27" s="26" t="s">
        <v>218</v>
      </c>
      <c r="B27" s="14">
        <v>90</v>
      </c>
      <c r="C27" s="14">
        <v>169</v>
      </c>
      <c r="D27" s="14">
        <v>824</v>
      </c>
      <c r="E27" s="14">
        <v>121</v>
      </c>
      <c r="F27" s="268">
        <v>0.71597633136094674</v>
      </c>
    </row>
    <row r="28" spans="1:6" ht="15" customHeight="1">
      <c r="A28" s="26" t="s">
        <v>219</v>
      </c>
      <c r="B28" s="14">
        <v>35</v>
      </c>
      <c r="C28" s="14">
        <v>120</v>
      </c>
      <c r="D28" s="14">
        <v>574</v>
      </c>
      <c r="E28" s="14">
        <v>102</v>
      </c>
      <c r="F28" s="268">
        <v>0.85</v>
      </c>
    </row>
    <row r="29" spans="1:6" ht="15" customHeight="1">
      <c r="A29" s="26" t="s">
        <v>220</v>
      </c>
      <c r="B29" s="14">
        <v>21</v>
      </c>
      <c r="C29" s="14">
        <v>37</v>
      </c>
      <c r="D29" s="14">
        <v>289</v>
      </c>
      <c r="E29" s="14">
        <v>34</v>
      </c>
      <c r="F29" s="268">
        <v>0.91891891891891897</v>
      </c>
    </row>
    <row r="30" spans="1:6" ht="15" customHeight="1">
      <c r="A30" s="26" t="s">
        <v>221</v>
      </c>
      <c r="B30" s="14">
        <v>82</v>
      </c>
      <c r="C30" s="14">
        <v>192</v>
      </c>
      <c r="D30" s="14">
        <v>990</v>
      </c>
      <c r="E30" s="14">
        <v>150</v>
      </c>
      <c r="F30" s="268">
        <v>0.78125</v>
      </c>
    </row>
    <row r="31" spans="1:6" ht="15" customHeight="1">
      <c r="A31" s="26" t="s">
        <v>222</v>
      </c>
      <c r="B31" s="14">
        <v>346</v>
      </c>
      <c r="C31" s="14">
        <v>581</v>
      </c>
      <c r="D31" s="14">
        <v>2797</v>
      </c>
      <c r="E31" s="14">
        <v>454</v>
      </c>
      <c r="F31" s="268">
        <v>0.78141135972461273</v>
      </c>
    </row>
    <row r="32" spans="1:6" ht="15" customHeight="1">
      <c r="A32" s="26" t="s">
        <v>223</v>
      </c>
      <c r="B32" s="14">
        <v>18</v>
      </c>
      <c r="C32" s="14">
        <v>20</v>
      </c>
      <c r="D32" s="14">
        <v>182</v>
      </c>
      <c r="E32" s="14">
        <v>16</v>
      </c>
      <c r="F32" s="268">
        <v>0.8</v>
      </c>
    </row>
    <row r="33" spans="1:6" ht="15" customHeight="1">
      <c r="A33" s="26" t="s">
        <v>224</v>
      </c>
      <c r="B33" s="14">
        <v>123</v>
      </c>
      <c r="C33" s="14">
        <v>199</v>
      </c>
      <c r="D33" s="14">
        <v>944</v>
      </c>
      <c r="E33" s="14">
        <v>156</v>
      </c>
      <c r="F33" s="268">
        <v>0.7839195979899497</v>
      </c>
    </row>
    <row r="34" spans="1:6" ht="15" customHeight="1">
      <c r="A34" s="26" t="s">
        <v>225</v>
      </c>
      <c r="B34" s="14">
        <v>134</v>
      </c>
      <c r="C34" s="14">
        <v>263</v>
      </c>
      <c r="D34" s="14">
        <v>1297</v>
      </c>
      <c r="E34" s="14">
        <v>218</v>
      </c>
      <c r="F34" s="268">
        <v>0.82889733840304181</v>
      </c>
    </row>
    <row r="35" spans="1:6" ht="15" customHeight="1">
      <c r="A35" s="26" t="s">
        <v>226</v>
      </c>
      <c r="B35" s="14">
        <v>71</v>
      </c>
      <c r="C35" s="14">
        <v>185</v>
      </c>
      <c r="D35" s="14">
        <v>711</v>
      </c>
      <c r="E35" s="14">
        <v>151</v>
      </c>
      <c r="F35" s="268">
        <v>0.81621621621621621</v>
      </c>
    </row>
    <row r="36" spans="1:6" ht="15" customHeight="1">
      <c r="A36" s="26" t="s">
        <v>227</v>
      </c>
      <c r="B36" s="14">
        <v>19</v>
      </c>
      <c r="C36" s="14">
        <v>49</v>
      </c>
      <c r="D36" s="14">
        <v>331</v>
      </c>
      <c r="E36" s="14">
        <v>39</v>
      </c>
      <c r="F36" s="268">
        <v>0.79591836734693877</v>
      </c>
    </row>
    <row r="37" spans="1:6" ht="15" customHeight="1">
      <c r="A37" s="26" t="s">
        <v>228</v>
      </c>
      <c r="B37" s="14">
        <v>62</v>
      </c>
      <c r="C37" s="14">
        <v>160</v>
      </c>
      <c r="D37" s="14">
        <v>751</v>
      </c>
      <c r="E37" s="14">
        <v>123</v>
      </c>
      <c r="F37" s="268">
        <v>0.76875000000000004</v>
      </c>
    </row>
    <row r="38" spans="1:6" ht="15" customHeight="1">
      <c r="A38" s="26" t="s">
        <v>229</v>
      </c>
      <c r="B38" s="14">
        <v>289</v>
      </c>
      <c r="C38" s="14">
        <v>486</v>
      </c>
      <c r="D38" s="14">
        <v>2300</v>
      </c>
      <c r="E38" s="14">
        <v>382</v>
      </c>
      <c r="F38" s="268">
        <v>0.78600823045267487</v>
      </c>
    </row>
    <row r="39" spans="1:6" ht="15" customHeight="1">
      <c r="A39" s="26" t="s">
        <v>230</v>
      </c>
      <c r="B39" s="14">
        <v>61</v>
      </c>
      <c r="C39" s="14">
        <v>79</v>
      </c>
      <c r="D39" s="14">
        <v>618</v>
      </c>
      <c r="E39" s="14">
        <v>68</v>
      </c>
      <c r="F39" s="268">
        <v>0.86075949367088611</v>
      </c>
    </row>
    <row r="40" spans="1:6" ht="15" customHeight="1">
      <c r="A40" s="26" t="s">
        <v>231</v>
      </c>
      <c r="B40" s="14">
        <v>78</v>
      </c>
      <c r="C40" s="14">
        <v>136</v>
      </c>
      <c r="D40" s="14">
        <v>805</v>
      </c>
      <c r="E40" s="14">
        <v>103</v>
      </c>
      <c r="F40" s="268">
        <v>0.75735294117647056</v>
      </c>
    </row>
    <row r="41" spans="1:6" ht="15" customHeight="1">
      <c r="A41" s="26" t="s">
        <v>232</v>
      </c>
      <c r="B41" s="14">
        <v>131</v>
      </c>
      <c r="C41" s="14">
        <v>237</v>
      </c>
      <c r="D41" s="14">
        <v>1097</v>
      </c>
      <c r="E41" s="14">
        <v>183</v>
      </c>
      <c r="F41" s="268">
        <v>0.77215189873417722</v>
      </c>
    </row>
    <row r="42" spans="1:6" ht="15" customHeight="1" thickBot="1">
      <c r="A42" s="269" t="s">
        <v>233</v>
      </c>
      <c r="B42" s="14">
        <v>19</v>
      </c>
      <c r="C42" s="14">
        <v>26</v>
      </c>
      <c r="D42" s="14">
        <v>152</v>
      </c>
      <c r="E42" s="14">
        <v>23</v>
      </c>
      <c r="F42" s="268">
        <v>0.88461538461538458</v>
      </c>
    </row>
    <row r="43" spans="1:6" ht="15" customHeight="1" thickTop="1" thickBot="1">
      <c r="A43" s="13" t="s">
        <v>234</v>
      </c>
      <c r="B43" s="12">
        <v>4005</v>
      </c>
      <c r="C43" s="12">
        <v>7060</v>
      </c>
      <c r="D43" s="12">
        <v>36026</v>
      </c>
      <c r="E43" s="12">
        <v>5474</v>
      </c>
      <c r="F43" s="270">
        <v>0.77535410764872525</v>
      </c>
    </row>
    <row r="44" spans="1:6" ht="15" customHeight="1" thickTop="1"/>
    <row r="45" spans="1:6" ht="15" customHeight="1">
      <c r="A45" s="33" t="s">
        <v>235</v>
      </c>
    </row>
    <row r="46" spans="1:6" ht="15" customHeight="1">
      <c r="A46" s="34" t="s">
        <v>236</v>
      </c>
      <c r="B46" s="17"/>
      <c r="C46" s="17"/>
    </row>
    <row r="47" spans="1:6" ht="15" customHeight="1">
      <c r="A47" s="34" t="s">
        <v>237</v>
      </c>
      <c r="B47" s="17"/>
      <c r="C47" s="17"/>
    </row>
    <row r="48" spans="1:6" ht="15" customHeight="1"/>
    <row r="49" spans="1:6" ht="15" customHeight="1"/>
    <row r="50" spans="1:6" ht="15" customHeight="1">
      <c r="A50" s="33"/>
      <c r="B50" s="11"/>
      <c r="C50" s="11"/>
      <c r="D50" s="31"/>
      <c r="F50" s="10"/>
    </row>
    <row r="51" spans="1:6" ht="15" customHeight="1">
      <c r="A51" s="33"/>
      <c r="B51" s="31"/>
      <c r="D51" s="31"/>
      <c r="F51" s="10"/>
    </row>
    <row r="52" spans="1:6" ht="15" customHeight="1">
      <c r="A52" s="33"/>
      <c r="B52" s="31"/>
      <c r="D52" s="31"/>
      <c r="E52" s="33"/>
      <c r="F52" s="10"/>
    </row>
    <row r="53" spans="1:6" ht="15" customHeight="1">
      <c r="A53" s="33"/>
      <c r="B53" s="31"/>
      <c r="D53" s="31"/>
      <c r="E53" s="33"/>
      <c r="F53" s="10"/>
    </row>
    <row r="54" spans="1:6" ht="15" customHeight="1">
      <c r="A54" s="33"/>
      <c r="B54" s="31"/>
      <c r="D54" s="31"/>
      <c r="E54" s="33"/>
      <c r="F54" s="10"/>
    </row>
    <row r="55" spans="1:6" ht="15" customHeight="1">
      <c r="A55" s="33"/>
      <c r="B55" s="31"/>
      <c r="D55" s="31"/>
      <c r="E55" s="33"/>
      <c r="F55" s="10"/>
    </row>
    <row r="56" spans="1:6" ht="15" customHeight="1">
      <c r="A56" s="33"/>
      <c r="B56" s="31"/>
      <c r="D56" s="31"/>
      <c r="E56" s="33"/>
      <c r="F56" s="10"/>
    </row>
    <row r="57" spans="1:6" ht="15" customHeight="1">
      <c r="A57" s="33"/>
      <c r="B57" s="31"/>
      <c r="D57" s="31"/>
      <c r="E57" s="33"/>
      <c r="F57" s="10"/>
    </row>
    <row r="58" spans="1:6" ht="15" customHeight="1">
      <c r="A58" s="33"/>
      <c r="B58" s="31"/>
      <c r="D58" s="31"/>
      <c r="E58" s="33"/>
      <c r="F58" s="10"/>
    </row>
    <row r="59" spans="1:6" ht="15" customHeight="1">
      <c r="A59" s="33"/>
      <c r="B59" s="31"/>
      <c r="D59" s="31"/>
      <c r="E59" s="33"/>
      <c r="F59" s="10"/>
    </row>
    <row r="60" spans="1:6" ht="15" customHeight="1">
      <c r="A60" s="33"/>
      <c r="B60" s="31"/>
      <c r="D60" s="31"/>
      <c r="E60" s="33"/>
      <c r="F60" s="10"/>
    </row>
    <row r="61" spans="1:6" ht="15" customHeight="1">
      <c r="A61" s="33"/>
      <c r="B61" s="31"/>
      <c r="D61" s="31"/>
      <c r="E61" s="33"/>
      <c r="F61" s="10"/>
    </row>
    <row r="62" spans="1:6" ht="15" customHeight="1">
      <c r="A62" s="33"/>
      <c r="B62" s="31"/>
      <c r="D62" s="31"/>
      <c r="E62" s="33"/>
      <c r="F62" s="10"/>
    </row>
    <row r="63" spans="1:6" ht="15" customHeight="1">
      <c r="A63" s="33"/>
      <c r="B63" s="31"/>
      <c r="D63" s="31"/>
      <c r="E63" s="33"/>
      <c r="F63" s="10"/>
    </row>
    <row r="64" spans="1:6" ht="15" customHeight="1">
      <c r="A64" s="33"/>
      <c r="B64" s="31"/>
      <c r="D64" s="31"/>
      <c r="E64" s="33"/>
      <c r="F64" s="10"/>
    </row>
    <row r="65" spans="1:6" ht="15" customHeight="1">
      <c r="A65" s="33"/>
      <c r="B65" s="31"/>
      <c r="D65" s="31"/>
      <c r="E65" s="33"/>
      <c r="F65" s="10"/>
    </row>
    <row r="66" spans="1:6" ht="15" customHeight="1">
      <c r="A66" s="33"/>
      <c r="B66" s="31"/>
      <c r="D66" s="31"/>
      <c r="E66" s="33"/>
      <c r="F66" s="10"/>
    </row>
    <row r="67" spans="1:6" ht="15" customHeight="1">
      <c r="A67" s="65"/>
      <c r="B67" s="66"/>
      <c r="C67" s="66"/>
      <c r="D67" s="31"/>
      <c r="E67" s="33"/>
      <c r="F67" s="10"/>
    </row>
    <row r="68" spans="1:6" ht="15" customHeight="1">
      <c r="A68" s="65"/>
      <c r="B68" s="66"/>
      <c r="C68" s="66"/>
      <c r="D68" s="31"/>
      <c r="E68" s="33"/>
      <c r="F68" s="10"/>
    </row>
    <row r="69" spans="1:6" ht="15" customHeight="1">
      <c r="A69" s="65"/>
      <c r="B69" s="66"/>
      <c r="C69" s="66"/>
      <c r="D69" s="31"/>
      <c r="E69" s="33"/>
      <c r="F69" s="10"/>
    </row>
    <row r="70" spans="1:6" ht="15" customHeight="1">
      <c r="A70" s="65"/>
      <c r="B70" s="66"/>
      <c r="C70" s="66"/>
      <c r="D70" s="31"/>
      <c r="E70" s="33"/>
      <c r="F70" s="10"/>
    </row>
    <row r="71" spans="1:6" ht="15" customHeight="1">
      <c r="A71" s="65"/>
      <c r="B71" s="66"/>
      <c r="C71" s="66"/>
      <c r="D71" s="31"/>
      <c r="E71" s="33"/>
      <c r="F71" s="10"/>
    </row>
    <row r="72" spans="1:6" ht="15" customHeight="1">
      <c r="A72" s="65"/>
      <c r="B72" s="66"/>
      <c r="C72" s="66"/>
      <c r="D72" s="31"/>
      <c r="E72" s="33"/>
      <c r="F72" s="10"/>
    </row>
    <row r="73" spans="1:6" ht="15" customHeight="1">
      <c r="A73" s="65"/>
      <c r="B73" s="66"/>
      <c r="C73" s="66"/>
      <c r="D73" s="31"/>
      <c r="E73" s="33"/>
      <c r="F73" s="10"/>
    </row>
    <row r="74" spans="1:6" ht="15" customHeight="1">
      <c r="A74" s="65"/>
      <c r="B74" s="66"/>
      <c r="C74" s="66"/>
      <c r="D74" s="31"/>
      <c r="E74" s="33"/>
      <c r="F74" s="10"/>
    </row>
    <row r="75" spans="1:6" ht="15" customHeight="1">
      <c r="A75" s="65"/>
      <c r="B75" s="66"/>
      <c r="C75" s="66"/>
      <c r="D75" s="31"/>
      <c r="E75" s="33"/>
      <c r="F75" s="10"/>
    </row>
    <row r="76" spans="1:6" ht="15" customHeight="1">
      <c r="A76" s="65"/>
      <c r="B76" s="66"/>
      <c r="C76" s="66"/>
      <c r="D76" s="31"/>
      <c r="E76" s="33"/>
      <c r="F76" s="10"/>
    </row>
    <row r="77" spans="1:6" ht="15" customHeight="1">
      <c r="A77" s="65"/>
      <c r="B77" s="66"/>
      <c r="C77" s="66"/>
      <c r="D77" s="31"/>
      <c r="E77" s="33"/>
      <c r="F77" s="10"/>
    </row>
    <row r="78" spans="1:6" ht="15" customHeight="1">
      <c r="A78" s="65"/>
      <c r="B78" s="66"/>
      <c r="C78" s="66"/>
      <c r="D78" s="31"/>
      <c r="E78" s="33"/>
      <c r="F78" s="10"/>
    </row>
    <row r="79" spans="1:6" ht="15" customHeight="1">
      <c r="A79" s="65"/>
      <c r="B79" s="66"/>
      <c r="C79" s="66"/>
      <c r="D79" s="31"/>
      <c r="E79" s="33"/>
      <c r="F79" s="10"/>
    </row>
    <row r="80" spans="1:6" ht="15" customHeight="1">
      <c r="A80" s="65"/>
      <c r="B80" s="66"/>
      <c r="C80" s="66"/>
      <c r="D80" s="31"/>
      <c r="E80" s="33"/>
      <c r="F80" s="10"/>
    </row>
    <row r="81" spans="1:6" ht="15" customHeight="1">
      <c r="A81" s="65"/>
      <c r="B81" s="66"/>
      <c r="C81" s="66"/>
      <c r="D81" s="31"/>
      <c r="E81" s="33"/>
      <c r="F81" s="10"/>
    </row>
    <row r="82" spans="1:6" ht="15" customHeight="1">
      <c r="A82" s="65"/>
      <c r="B82" s="66"/>
      <c r="C82" s="66"/>
      <c r="D82" s="31"/>
      <c r="E82" s="33"/>
      <c r="F82" s="10"/>
    </row>
    <row r="83" spans="1:6" ht="15" customHeight="1">
      <c r="A83" s="65"/>
      <c r="B83" s="66"/>
      <c r="C83" s="66"/>
      <c r="D83" s="31"/>
      <c r="E83" s="33"/>
      <c r="F83" s="10"/>
    </row>
    <row r="84" spans="1:6" ht="15" customHeight="1">
      <c r="A84" s="65"/>
      <c r="B84" s="66"/>
      <c r="C84" s="66"/>
      <c r="D84" s="31"/>
      <c r="E84" s="33"/>
      <c r="F84" s="10"/>
    </row>
    <row r="85" spans="1:6" ht="15" customHeight="1">
      <c r="F85" s="33"/>
    </row>
    <row r="86" spans="1:6" ht="15" customHeight="1">
      <c r="F86" s="33"/>
    </row>
    <row r="87" spans="1:6" ht="15" customHeight="1">
      <c r="F87" s="33"/>
    </row>
    <row r="88" spans="1:6" ht="15" customHeight="1"/>
    <row r="89" spans="1:6" ht="15" customHeight="1"/>
    <row r="90" spans="1:6" ht="15" customHeight="1"/>
    <row r="91" spans="1:6" ht="15" customHeight="1"/>
    <row r="92" spans="1:6" ht="15" customHeight="1"/>
    <row r="93" spans="1:6" ht="15" customHeight="1"/>
    <row r="94" spans="1:6" ht="15" customHeight="1"/>
    <row r="95" spans="1:6" ht="15" customHeight="1"/>
    <row r="96" spans="1:6" ht="15" customHeight="1"/>
    <row r="97" ht="15" customHeight="1"/>
  </sheetData>
  <conditionalFormatting sqref="A10:A42">
    <cfRule type="cellIs" dxfId="9" priority="4" operator="between">
      <formula>1</formula>
      <formula>5</formula>
    </cfRule>
  </conditionalFormatting>
  <conditionalFormatting sqref="B10:E43">
    <cfRule type="cellIs" dxfId="8" priority="1" operator="between">
      <formula>1</formula>
      <formula>5</formula>
    </cfRule>
    <cfRule type="cellIs" dxfId="7" priority="3" operator="between">
      <formula>1</formula>
      <formula>5</formula>
    </cfRule>
  </conditionalFormatting>
  <conditionalFormatting sqref="F10:F43">
    <cfRule type="cellIs" dxfId="6" priority="2" operator="between">
      <formula>1</formula>
      <formula>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C5101-2A81-40B0-99F5-E8478D5843E3}">
  <dimension ref="A1:Z91"/>
  <sheetViews>
    <sheetView zoomScaleNormal="100" workbookViewId="0"/>
  </sheetViews>
  <sheetFormatPr defaultColWidth="9.140625" defaultRowHeight="15"/>
  <cols>
    <col min="1" max="1" width="29.5703125" style="29" customWidth="1"/>
    <col min="2" max="2" width="22.42578125" style="30" customWidth="1"/>
    <col min="3" max="3" width="22.42578125" style="31" customWidth="1"/>
    <col min="4" max="6" width="22.42578125" style="32" customWidth="1"/>
    <col min="7" max="7" width="9.140625" style="33"/>
    <col min="8" max="8" width="27.85546875" style="33" customWidth="1"/>
    <col min="9" max="16384" width="9.140625" style="33"/>
  </cols>
  <sheetData>
    <row r="1" spans="1:26" ht="15" customHeight="1">
      <c r="A1" s="230" t="s">
        <v>57</v>
      </c>
      <c r="B1" s="16"/>
      <c r="C1" s="16"/>
      <c r="D1" s="16"/>
      <c r="E1" s="16"/>
      <c r="F1" s="16"/>
      <c r="G1" s="16"/>
      <c r="H1" s="16"/>
      <c r="I1" s="16"/>
      <c r="J1" s="16"/>
      <c r="K1" s="67"/>
      <c r="L1" s="67"/>
      <c r="T1" s="16"/>
    </row>
    <row r="2" spans="1:26" ht="15" customHeight="1">
      <c r="A2" s="230"/>
      <c r="B2" s="16"/>
      <c r="C2" s="16"/>
      <c r="D2" s="16"/>
      <c r="E2" s="33"/>
      <c r="F2" s="33"/>
      <c r="K2" s="67"/>
      <c r="L2" s="67"/>
      <c r="T2" s="16"/>
    </row>
    <row r="3" spans="1:26" ht="15" customHeight="1">
      <c r="A3" s="23" t="s">
        <v>11</v>
      </c>
      <c r="B3" s="16"/>
      <c r="C3" s="16"/>
      <c r="D3" s="16"/>
      <c r="E3" s="16"/>
      <c r="F3" s="16"/>
      <c r="G3" s="16"/>
      <c r="H3" s="16"/>
      <c r="I3" s="16"/>
      <c r="J3" s="16"/>
      <c r="K3" s="67"/>
      <c r="L3" s="67"/>
      <c r="T3" s="16"/>
    </row>
    <row r="4" spans="1:26" ht="15" customHeight="1">
      <c r="A4" s="230"/>
      <c r="B4" s="16"/>
      <c r="C4" s="16"/>
      <c r="D4" s="16"/>
      <c r="E4" s="16"/>
      <c r="F4" s="16"/>
      <c r="G4" s="16"/>
      <c r="H4" s="16"/>
      <c r="I4" s="16"/>
      <c r="J4" s="16"/>
      <c r="K4" s="67"/>
      <c r="L4" s="67"/>
      <c r="T4" s="16"/>
    </row>
    <row r="5" spans="1:26" ht="15" customHeight="1">
      <c r="A5" s="230" t="s">
        <v>58</v>
      </c>
      <c r="B5" s="16"/>
      <c r="C5" s="16"/>
      <c r="D5" s="16"/>
      <c r="E5" s="16"/>
      <c r="F5" s="16"/>
      <c r="G5" s="16"/>
      <c r="H5" s="16"/>
      <c r="I5" s="16"/>
      <c r="J5" s="16"/>
      <c r="K5" s="67"/>
      <c r="L5" s="67"/>
      <c r="T5" s="16"/>
    </row>
    <row r="6" spans="1:26" ht="15" customHeight="1">
      <c r="A6" s="230"/>
      <c r="B6" s="16"/>
      <c r="C6" s="16"/>
      <c r="D6" s="16"/>
      <c r="E6" s="16"/>
      <c r="F6" s="16"/>
      <c r="G6" s="16"/>
      <c r="H6" s="16"/>
      <c r="I6" s="16"/>
      <c r="J6" s="16"/>
      <c r="K6" s="67"/>
      <c r="L6" s="67"/>
      <c r="T6" s="16"/>
    </row>
    <row r="7" spans="1:26" ht="15" customHeight="1">
      <c r="A7" s="230" t="s">
        <v>59</v>
      </c>
      <c r="B7" s="16"/>
      <c r="C7" s="16"/>
      <c r="D7" s="16"/>
      <c r="E7" s="33"/>
      <c r="F7" s="33"/>
      <c r="K7" s="16"/>
      <c r="L7" s="16"/>
      <c r="Z7" s="16"/>
    </row>
    <row r="8" spans="1:26" ht="15" customHeight="1" thickBot="1">
      <c r="A8" s="30"/>
      <c r="B8" s="31"/>
      <c r="C8" s="32"/>
    </row>
    <row r="9" spans="1:26" ht="31.5" customHeight="1" thickBot="1">
      <c r="A9" s="15" t="s">
        <v>196</v>
      </c>
      <c r="B9" s="24" t="s">
        <v>197</v>
      </c>
      <c r="C9" s="24" t="s">
        <v>198</v>
      </c>
      <c r="D9" s="24" t="s">
        <v>238</v>
      </c>
      <c r="E9" s="24" t="s">
        <v>30</v>
      </c>
      <c r="F9" s="25" t="s">
        <v>200</v>
      </c>
    </row>
    <row r="10" spans="1:26">
      <c r="A10" s="267" t="s">
        <v>201</v>
      </c>
      <c r="B10" s="14">
        <v>29</v>
      </c>
      <c r="C10" s="14">
        <v>78</v>
      </c>
      <c r="D10" s="14">
        <v>509</v>
      </c>
      <c r="E10" s="14">
        <v>54</v>
      </c>
      <c r="F10" s="268">
        <v>0.69230769230769229</v>
      </c>
    </row>
    <row r="11" spans="1:26" ht="15" customHeight="1">
      <c r="A11" s="26" t="s">
        <v>202</v>
      </c>
      <c r="B11" s="14">
        <v>52</v>
      </c>
      <c r="C11" s="14">
        <v>145</v>
      </c>
      <c r="D11" s="14">
        <v>1154</v>
      </c>
      <c r="E11" s="14">
        <v>115</v>
      </c>
      <c r="F11" s="268">
        <v>0.7931034482758621</v>
      </c>
    </row>
    <row r="12" spans="1:26" ht="15" customHeight="1">
      <c r="A12" s="26" t="s">
        <v>203</v>
      </c>
      <c r="B12" s="14">
        <v>47</v>
      </c>
      <c r="C12" s="14">
        <v>85</v>
      </c>
      <c r="D12" s="14">
        <v>502</v>
      </c>
      <c r="E12" s="14">
        <v>57</v>
      </c>
      <c r="F12" s="268">
        <v>0.6705882352941176</v>
      </c>
    </row>
    <row r="13" spans="1:26">
      <c r="A13" s="26" t="s">
        <v>204</v>
      </c>
      <c r="B13" s="14">
        <v>12</v>
      </c>
      <c r="C13" s="14">
        <v>48</v>
      </c>
      <c r="D13" s="14">
        <v>290</v>
      </c>
      <c r="E13" s="14">
        <v>34</v>
      </c>
      <c r="F13" s="268">
        <v>0.70833333333333337</v>
      </c>
    </row>
    <row r="14" spans="1:26" ht="15" customHeight="1">
      <c r="A14" s="26" t="s">
        <v>205</v>
      </c>
      <c r="B14" s="14">
        <v>14</v>
      </c>
      <c r="C14" s="14">
        <v>24</v>
      </c>
      <c r="D14" s="14">
        <v>180</v>
      </c>
      <c r="E14" s="14">
        <v>19</v>
      </c>
      <c r="F14" s="268">
        <v>0.79166666666666663</v>
      </c>
    </row>
    <row r="15" spans="1:26" ht="15" customHeight="1">
      <c r="A15" s="26" t="s">
        <v>206</v>
      </c>
      <c r="B15" s="14">
        <v>25</v>
      </c>
      <c r="C15" s="14">
        <v>71</v>
      </c>
      <c r="D15" s="14">
        <v>436</v>
      </c>
      <c r="E15" s="14">
        <v>52</v>
      </c>
      <c r="F15" s="268">
        <v>0.73239436619718312</v>
      </c>
    </row>
    <row r="16" spans="1:26" ht="15" customHeight="1">
      <c r="A16" s="26" t="s">
        <v>207</v>
      </c>
      <c r="B16" s="14">
        <v>33</v>
      </c>
      <c r="C16" s="14">
        <v>79</v>
      </c>
      <c r="D16" s="14">
        <v>442</v>
      </c>
      <c r="E16" s="14">
        <v>51</v>
      </c>
      <c r="F16" s="268">
        <v>0.64556962025316456</v>
      </c>
    </row>
    <row r="17" spans="1:6" ht="15" customHeight="1">
      <c r="A17" s="26" t="s">
        <v>208</v>
      </c>
      <c r="B17" s="14">
        <v>29</v>
      </c>
      <c r="C17" s="14">
        <v>73</v>
      </c>
      <c r="D17" s="14">
        <v>501</v>
      </c>
      <c r="E17" s="14">
        <v>51</v>
      </c>
      <c r="F17" s="268">
        <v>0.69863013698630139</v>
      </c>
    </row>
    <row r="18" spans="1:6" ht="15" customHeight="1">
      <c r="A18" s="26" t="s">
        <v>209</v>
      </c>
      <c r="B18" s="14">
        <v>11</v>
      </c>
      <c r="C18" s="14">
        <v>22</v>
      </c>
      <c r="D18" s="14">
        <v>301</v>
      </c>
      <c r="E18" s="14">
        <v>14</v>
      </c>
      <c r="F18" s="268">
        <v>0.63636363636363635</v>
      </c>
    </row>
    <row r="19" spans="1:6" ht="15" customHeight="1">
      <c r="A19" s="26" t="s">
        <v>210</v>
      </c>
      <c r="B19" s="14">
        <v>28</v>
      </c>
      <c r="C19" s="14">
        <v>56</v>
      </c>
      <c r="D19" s="14">
        <v>397</v>
      </c>
      <c r="E19" s="14">
        <v>33</v>
      </c>
      <c r="F19" s="268">
        <v>0.5892857142857143</v>
      </c>
    </row>
    <row r="20" spans="1:6" ht="15" customHeight="1">
      <c r="A20" s="26" t="s">
        <v>211</v>
      </c>
      <c r="B20" s="14">
        <v>12</v>
      </c>
      <c r="C20" s="14">
        <v>35</v>
      </c>
      <c r="D20" s="14">
        <v>196</v>
      </c>
      <c r="E20" s="14">
        <v>25</v>
      </c>
      <c r="F20" s="268">
        <v>0.7142857142857143</v>
      </c>
    </row>
    <row r="21" spans="1:6" ht="15" customHeight="1">
      <c r="A21" s="26" t="s">
        <v>212</v>
      </c>
      <c r="B21" s="14">
        <v>63</v>
      </c>
      <c r="C21" s="14">
        <v>155</v>
      </c>
      <c r="D21" s="14">
        <v>875</v>
      </c>
      <c r="E21" s="14">
        <v>112</v>
      </c>
      <c r="F21" s="268">
        <v>0.72258064516129028</v>
      </c>
    </row>
    <row r="22" spans="1:6" ht="15" customHeight="1">
      <c r="A22" s="26" t="s">
        <v>213</v>
      </c>
      <c r="B22" s="14">
        <v>38</v>
      </c>
      <c r="C22" s="14">
        <v>102</v>
      </c>
      <c r="D22" s="14">
        <v>645</v>
      </c>
      <c r="E22" s="14">
        <v>73</v>
      </c>
      <c r="F22" s="268">
        <v>0.71568627450980393</v>
      </c>
    </row>
    <row r="23" spans="1:6" ht="15" customHeight="1">
      <c r="A23" s="26" t="s">
        <v>214</v>
      </c>
      <c r="B23" s="14">
        <v>104</v>
      </c>
      <c r="C23" s="14">
        <v>181</v>
      </c>
      <c r="D23" s="14">
        <v>1212</v>
      </c>
      <c r="E23" s="14">
        <v>126</v>
      </c>
      <c r="F23" s="268">
        <v>0.69613259668508287</v>
      </c>
    </row>
    <row r="24" spans="1:6" ht="15" customHeight="1">
      <c r="A24" s="26" t="s">
        <v>215</v>
      </c>
      <c r="B24" s="14">
        <v>99</v>
      </c>
      <c r="C24" s="14">
        <v>214</v>
      </c>
      <c r="D24" s="14">
        <v>1481</v>
      </c>
      <c r="E24" s="14">
        <v>138</v>
      </c>
      <c r="F24" s="268">
        <v>0.64485981308411211</v>
      </c>
    </row>
    <row r="25" spans="1:6" ht="15" customHeight="1">
      <c r="A25" s="26" t="s">
        <v>216</v>
      </c>
      <c r="B25" s="14">
        <v>76</v>
      </c>
      <c r="C25" s="14">
        <v>146</v>
      </c>
      <c r="D25" s="14">
        <v>1051</v>
      </c>
      <c r="E25" s="14">
        <v>114</v>
      </c>
      <c r="F25" s="268">
        <v>0.78082191780821919</v>
      </c>
    </row>
    <row r="26" spans="1:6" ht="15" customHeight="1">
      <c r="A26" s="26" t="s">
        <v>217</v>
      </c>
      <c r="B26" s="14">
        <v>11</v>
      </c>
      <c r="C26" s="14">
        <v>24</v>
      </c>
      <c r="D26" s="14">
        <v>214</v>
      </c>
      <c r="E26" s="14">
        <v>11</v>
      </c>
      <c r="F26" s="268">
        <v>0.45833333333333331</v>
      </c>
    </row>
    <row r="27" spans="1:6" ht="15" customHeight="1">
      <c r="A27" s="26" t="s">
        <v>218</v>
      </c>
      <c r="B27" s="14">
        <v>29</v>
      </c>
      <c r="C27" s="14">
        <v>77</v>
      </c>
      <c r="D27" s="14">
        <v>446</v>
      </c>
      <c r="E27" s="14">
        <v>49</v>
      </c>
      <c r="F27" s="268">
        <v>0.63636363636363635</v>
      </c>
    </row>
    <row r="28" spans="1:6" ht="15" customHeight="1">
      <c r="A28" s="26" t="s">
        <v>219</v>
      </c>
      <c r="B28" s="14">
        <v>8</v>
      </c>
      <c r="C28" s="14">
        <v>47</v>
      </c>
      <c r="D28" s="14">
        <v>316</v>
      </c>
      <c r="E28" s="14">
        <v>37</v>
      </c>
      <c r="F28" s="268">
        <v>0.78723404255319152</v>
      </c>
    </row>
    <row r="29" spans="1:6" ht="15" customHeight="1">
      <c r="A29" s="26" t="s">
        <v>220</v>
      </c>
      <c r="B29" s="14" t="s">
        <v>195</v>
      </c>
      <c r="C29" s="14">
        <v>15</v>
      </c>
      <c r="D29" s="14">
        <v>135</v>
      </c>
      <c r="E29" s="14">
        <v>16</v>
      </c>
      <c r="F29" s="268">
        <v>1.0666666666666667</v>
      </c>
    </row>
    <row r="30" spans="1:6" ht="15" customHeight="1">
      <c r="A30" s="26" t="s">
        <v>221</v>
      </c>
      <c r="B30" s="14">
        <v>14</v>
      </c>
      <c r="C30" s="14">
        <v>65</v>
      </c>
      <c r="D30" s="14">
        <v>462</v>
      </c>
      <c r="E30" s="14">
        <v>44</v>
      </c>
      <c r="F30" s="268">
        <v>0.67692307692307696</v>
      </c>
    </row>
    <row r="31" spans="1:6" ht="15" customHeight="1">
      <c r="A31" s="26" t="s">
        <v>222</v>
      </c>
      <c r="B31" s="14">
        <v>112</v>
      </c>
      <c r="C31" s="14">
        <v>212</v>
      </c>
      <c r="D31" s="14">
        <v>1435</v>
      </c>
      <c r="E31" s="14">
        <v>136</v>
      </c>
      <c r="F31" s="268">
        <v>0.64150943396226412</v>
      </c>
    </row>
    <row r="32" spans="1:6" ht="15" customHeight="1">
      <c r="A32" s="26" t="s">
        <v>223</v>
      </c>
      <c r="B32" s="14">
        <v>6</v>
      </c>
      <c r="C32" s="14">
        <v>8</v>
      </c>
      <c r="D32" s="14">
        <v>99</v>
      </c>
      <c r="E32" s="14">
        <v>6</v>
      </c>
      <c r="F32" s="268">
        <v>0.75</v>
      </c>
    </row>
    <row r="33" spans="1:6" ht="15" customHeight="1">
      <c r="A33" s="26" t="s">
        <v>224</v>
      </c>
      <c r="B33" s="14">
        <v>33</v>
      </c>
      <c r="C33" s="14">
        <v>75</v>
      </c>
      <c r="D33" s="14">
        <v>463</v>
      </c>
      <c r="E33" s="14">
        <v>60</v>
      </c>
      <c r="F33" s="268">
        <v>0.8</v>
      </c>
    </row>
    <row r="34" spans="1:6" ht="15" customHeight="1">
      <c r="A34" s="26" t="s">
        <v>225</v>
      </c>
      <c r="B34" s="14">
        <v>48</v>
      </c>
      <c r="C34" s="14">
        <v>103</v>
      </c>
      <c r="D34" s="14">
        <v>680</v>
      </c>
      <c r="E34" s="14">
        <v>82</v>
      </c>
      <c r="F34" s="268">
        <v>0.79611650485436891</v>
      </c>
    </row>
    <row r="35" spans="1:6" ht="15" customHeight="1">
      <c r="A35" s="26" t="s">
        <v>226</v>
      </c>
      <c r="B35" s="14">
        <v>6</v>
      </c>
      <c r="C35" s="14">
        <v>47</v>
      </c>
      <c r="D35" s="14">
        <v>277</v>
      </c>
      <c r="E35" s="14">
        <v>40</v>
      </c>
      <c r="F35" s="268">
        <v>0.85106382978723405</v>
      </c>
    </row>
    <row r="36" spans="1:6" ht="15" customHeight="1">
      <c r="A36" s="26" t="s">
        <v>227</v>
      </c>
      <c r="B36" s="14">
        <v>10</v>
      </c>
      <c r="C36" s="14">
        <v>15</v>
      </c>
      <c r="D36" s="14">
        <v>179</v>
      </c>
      <c r="E36" s="14">
        <v>12</v>
      </c>
      <c r="F36" s="268">
        <v>0.8</v>
      </c>
    </row>
    <row r="37" spans="1:6" ht="15" customHeight="1">
      <c r="A37" s="26" t="s">
        <v>228</v>
      </c>
      <c r="B37" s="14">
        <v>21</v>
      </c>
      <c r="C37" s="14">
        <v>62</v>
      </c>
      <c r="D37" s="14">
        <v>382</v>
      </c>
      <c r="E37" s="14">
        <v>43</v>
      </c>
      <c r="F37" s="268">
        <v>0.69354838709677424</v>
      </c>
    </row>
    <row r="38" spans="1:6" ht="15" customHeight="1">
      <c r="A38" s="26" t="s">
        <v>229</v>
      </c>
      <c r="B38" s="14">
        <v>81</v>
      </c>
      <c r="C38" s="14">
        <v>175</v>
      </c>
      <c r="D38" s="14">
        <v>1137</v>
      </c>
      <c r="E38" s="14">
        <v>131</v>
      </c>
      <c r="F38" s="268">
        <v>0.74857142857142855</v>
      </c>
    </row>
    <row r="39" spans="1:6" ht="15" customHeight="1">
      <c r="A39" s="26" t="s">
        <v>230</v>
      </c>
      <c r="B39" s="14">
        <v>18</v>
      </c>
      <c r="C39" s="14">
        <v>29</v>
      </c>
      <c r="D39" s="14">
        <v>315</v>
      </c>
      <c r="E39" s="14">
        <v>26</v>
      </c>
      <c r="F39" s="268">
        <v>0.89655172413793105</v>
      </c>
    </row>
    <row r="40" spans="1:6" ht="15" customHeight="1">
      <c r="A40" s="26" t="s">
        <v>231</v>
      </c>
      <c r="B40" s="14">
        <v>19</v>
      </c>
      <c r="C40" s="14">
        <v>51</v>
      </c>
      <c r="D40" s="14">
        <v>399</v>
      </c>
      <c r="E40" s="14">
        <v>36</v>
      </c>
      <c r="F40" s="268">
        <v>0.70588235294117652</v>
      </c>
    </row>
    <row r="41" spans="1:6" ht="15" customHeight="1">
      <c r="A41" s="26" t="s">
        <v>232</v>
      </c>
      <c r="B41" s="14">
        <v>45</v>
      </c>
      <c r="C41" s="14">
        <v>100</v>
      </c>
      <c r="D41" s="14">
        <v>549</v>
      </c>
      <c r="E41" s="14">
        <v>67</v>
      </c>
      <c r="F41" s="268">
        <v>0.67</v>
      </c>
    </row>
    <row r="42" spans="1:6" ht="15" customHeight="1" thickBot="1">
      <c r="A42" s="269" t="s">
        <v>233</v>
      </c>
      <c r="B42" s="14" t="s">
        <v>195</v>
      </c>
      <c r="C42" s="14">
        <v>8</v>
      </c>
      <c r="D42" s="14">
        <v>47</v>
      </c>
      <c r="E42" s="14">
        <v>6</v>
      </c>
      <c r="F42" s="268">
        <v>0.75</v>
      </c>
    </row>
    <row r="43" spans="1:6" ht="15" customHeight="1" thickTop="1" thickBot="1">
      <c r="A43" s="13" t="s">
        <v>234</v>
      </c>
      <c r="B43" s="12">
        <v>1139</v>
      </c>
      <c r="C43" s="12">
        <v>2627</v>
      </c>
      <c r="D43" s="12">
        <v>17707</v>
      </c>
      <c r="E43" s="12">
        <v>1870</v>
      </c>
      <c r="F43" s="270">
        <v>0.71183859916254277</v>
      </c>
    </row>
    <row r="44" spans="1:6" ht="15" customHeight="1" thickTop="1"/>
    <row r="45" spans="1:6" ht="15" customHeight="1">
      <c r="A45" s="33" t="s">
        <v>235</v>
      </c>
      <c r="B45" s="33"/>
      <c r="C45" s="33"/>
    </row>
    <row r="46" spans="1:6" ht="15" customHeight="1">
      <c r="A46" s="34" t="s">
        <v>236</v>
      </c>
      <c r="B46" s="34"/>
      <c r="C46" s="34"/>
    </row>
    <row r="47" spans="1:6" ht="15" customHeight="1">
      <c r="A47" s="34" t="s">
        <v>237</v>
      </c>
      <c r="B47" s="34"/>
      <c r="C47" s="34"/>
    </row>
    <row r="48" spans="1:6" ht="15" customHeight="1"/>
    <row r="49" spans="1:6" ht="30" customHeight="1">
      <c r="A49" s="335" t="s">
        <v>412</v>
      </c>
      <c r="B49" s="336"/>
      <c r="C49" s="336"/>
      <c r="D49" s="336"/>
      <c r="E49" s="336"/>
      <c r="F49" s="336"/>
    </row>
    <row r="50" spans="1:6" ht="15" customHeight="1">
      <c r="A50" s="33"/>
      <c r="B50" s="11"/>
      <c r="C50" s="11"/>
      <c r="D50" s="31"/>
      <c r="F50" s="10"/>
    </row>
    <row r="51" spans="1:6" ht="15" customHeight="1">
      <c r="A51" s="33"/>
      <c r="B51" s="31"/>
      <c r="D51" s="31"/>
      <c r="F51" s="10"/>
    </row>
    <row r="52" spans="1:6" ht="15" customHeight="1">
      <c r="A52" s="33"/>
      <c r="B52" s="31"/>
      <c r="D52" s="31"/>
      <c r="E52" s="33"/>
      <c r="F52" s="10"/>
    </row>
    <row r="53" spans="1:6" ht="15" customHeight="1">
      <c r="A53" s="33"/>
      <c r="B53" s="31"/>
      <c r="D53" s="31"/>
      <c r="E53" s="33"/>
      <c r="F53" s="10"/>
    </row>
    <row r="54" spans="1:6" ht="15" customHeight="1">
      <c r="A54" s="33"/>
      <c r="B54" s="31"/>
      <c r="D54" s="31"/>
      <c r="E54" s="33"/>
      <c r="F54" s="10"/>
    </row>
    <row r="55" spans="1:6" ht="15" customHeight="1">
      <c r="A55" s="33"/>
      <c r="B55" s="31"/>
      <c r="D55" s="31"/>
      <c r="E55" s="33"/>
      <c r="F55" s="10"/>
    </row>
    <row r="56" spans="1:6" ht="15" customHeight="1">
      <c r="A56" s="33"/>
      <c r="B56" s="31"/>
      <c r="D56" s="31"/>
      <c r="E56" s="33"/>
      <c r="F56" s="10"/>
    </row>
    <row r="57" spans="1:6" ht="15" customHeight="1">
      <c r="A57" s="33"/>
      <c r="B57" s="31"/>
      <c r="D57" s="31"/>
      <c r="E57" s="33"/>
      <c r="F57" s="10"/>
    </row>
    <row r="58" spans="1:6" ht="15" customHeight="1">
      <c r="A58" s="33"/>
      <c r="B58" s="31"/>
      <c r="D58" s="31"/>
      <c r="E58" s="33"/>
      <c r="F58" s="10"/>
    </row>
    <row r="59" spans="1:6" ht="15" customHeight="1">
      <c r="A59" s="33"/>
      <c r="B59" s="31"/>
      <c r="D59" s="31"/>
      <c r="E59" s="33"/>
      <c r="F59" s="10"/>
    </row>
    <row r="60" spans="1:6" ht="15" customHeight="1">
      <c r="A60" s="33"/>
      <c r="B60" s="31"/>
      <c r="D60" s="31"/>
      <c r="E60" s="33"/>
      <c r="F60" s="10"/>
    </row>
    <row r="61" spans="1:6" ht="15" customHeight="1">
      <c r="A61" s="33"/>
      <c r="B61" s="31"/>
      <c r="D61" s="31"/>
      <c r="E61" s="33"/>
      <c r="F61" s="10"/>
    </row>
    <row r="62" spans="1:6" ht="15" customHeight="1">
      <c r="A62" s="33"/>
      <c r="B62" s="31"/>
      <c r="D62" s="31"/>
      <c r="E62" s="33"/>
      <c r="F62" s="10"/>
    </row>
    <row r="63" spans="1:6" ht="15" customHeight="1">
      <c r="A63" s="33"/>
      <c r="B63" s="31"/>
      <c r="D63" s="31"/>
      <c r="E63" s="33"/>
      <c r="F63" s="10"/>
    </row>
    <row r="64" spans="1:6" ht="15" customHeight="1">
      <c r="A64" s="33"/>
      <c r="B64" s="31"/>
      <c r="D64" s="31"/>
      <c r="E64" s="33"/>
      <c r="F64" s="10"/>
    </row>
    <row r="65" spans="1:6" ht="15" customHeight="1">
      <c r="A65" s="33"/>
      <c r="B65" s="31"/>
      <c r="D65" s="31"/>
      <c r="E65" s="33"/>
      <c r="F65" s="10"/>
    </row>
    <row r="66" spans="1:6" ht="15" customHeight="1">
      <c r="A66" s="33"/>
      <c r="B66" s="31"/>
      <c r="D66" s="31"/>
      <c r="E66" s="33"/>
      <c r="F66" s="10"/>
    </row>
    <row r="67" spans="1:6" ht="15" customHeight="1">
      <c r="A67" s="65"/>
      <c r="B67" s="66"/>
      <c r="C67" s="66"/>
      <c r="D67" s="31"/>
      <c r="E67" s="33"/>
      <c r="F67" s="10"/>
    </row>
    <row r="68" spans="1:6" ht="15" customHeight="1">
      <c r="A68" s="65"/>
      <c r="B68" s="66"/>
      <c r="C68" s="66"/>
      <c r="D68" s="31"/>
      <c r="E68" s="33"/>
      <c r="F68" s="10"/>
    </row>
    <row r="69" spans="1:6" ht="15" customHeight="1">
      <c r="A69" s="65"/>
      <c r="B69" s="66"/>
      <c r="C69" s="66"/>
      <c r="D69" s="31"/>
      <c r="E69" s="33"/>
      <c r="F69" s="10"/>
    </row>
    <row r="70" spans="1:6" ht="15" customHeight="1">
      <c r="A70" s="65"/>
      <c r="B70" s="66"/>
      <c r="C70" s="66"/>
      <c r="D70" s="31"/>
      <c r="E70" s="33"/>
      <c r="F70" s="10"/>
    </row>
    <row r="71" spans="1:6" ht="15" customHeight="1">
      <c r="A71" s="65"/>
      <c r="B71" s="66"/>
      <c r="C71" s="66"/>
      <c r="D71" s="31"/>
      <c r="E71" s="33"/>
      <c r="F71" s="10"/>
    </row>
    <row r="72" spans="1:6" ht="15" customHeight="1">
      <c r="A72" s="65"/>
      <c r="B72" s="66"/>
      <c r="C72" s="66"/>
      <c r="D72" s="31"/>
      <c r="E72" s="33"/>
      <c r="F72" s="10"/>
    </row>
    <row r="73" spans="1:6" ht="15" customHeight="1">
      <c r="A73" s="65"/>
      <c r="B73" s="66"/>
      <c r="C73" s="66"/>
      <c r="D73" s="31"/>
      <c r="E73" s="33"/>
      <c r="F73" s="10"/>
    </row>
    <row r="74" spans="1:6" ht="15" customHeight="1">
      <c r="A74" s="65"/>
      <c r="B74" s="66"/>
      <c r="C74" s="66"/>
      <c r="D74" s="31"/>
      <c r="E74" s="33"/>
      <c r="F74" s="10"/>
    </row>
    <row r="75" spans="1:6" ht="15" customHeight="1">
      <c r="A75" s="65"/>
      <c r="B75" s="66"/>
      <c r="C75" s="66"/>
      <c r="D75" s="31"/>
      <c r="E75" s="33"/>
      <c r="F75" s="10"/>
    </row>
    <row r="76" spans="1:6" ht="15" customHeight="1">
      <c r="A76" s="65"/>
      <c r="B76" s="66"/>
      <c r="C76" s="66"/>
      <c r="D76" s="31"/>
      <c r="E76" s="33"/>
      <c r="F76" s="10"/>
    </row>
    <row r="77" spans="1:6" ht="15" customHeight="1">
      <c r="A77" s="65"/>
      <c r="B77" s="66"/>
      <c r="C77" s="66"/>
      <c r="D77" s="31"/>
      <c r="E77" s="33"/>
      <c r="F77" s="10"/>
    </row>
    <row r="78" spans="1:6" ht="15" customHeight="1">
      <c r="A78" s="65"/>
      <c r="B78" s="66"/>
      <c r="C78" s="66"/>
      <c r="D78" s="31"/>
      <c r="E78" s="33"/>
      <c r="F78" s="10"/>
    </row>
    <row r="79" spans="1:6" ht="15" customHeight="1">
      <c r="A79" s="65"/>
      <c r="B79" s="66"/>
      <c r="C79" s="66"/>
      <c r="D79" s="31"/>
      <c r="E79" s="33"/>
      <c r="F79" s="10"/>
    </row>
    <row r="80" spans="1:6" ht="15" customHeight="1">
      <c r="A80" s="65"/>
      <c r="B80" s="66"/>
      <c r="C80" s="66"/>
      <c r="D80" s="31"/>
      <c r="E80" s="33"/>
      <c r="F80" s="10"/>
    </row>
    <row r="81" spans="1:6" ht="15" customHeight="1">
      <c r="A81" s="65"/>
      <c r="B81" s="66"/>
      <c r="C81" s="66"/>
      <c r="D81" s="31"/>
      <c r="E81" s="33"/>
      <c r="F81" s="10"/>
    </row>
    <row r="82" spans="1:6" ht="15" customHeight="1">
      <c r="A82" s="65"/>
      <c r="B82" s="66"/>
      <c r="C82" s="66"/>
      <c r="D82" s="31"/>
      <c r="E82" s="33"/>
      <c r="F82" s="10"/>
    </row>
    <row r="83" spans="1:6" ht="15" customHeight="1">
      <c r="A83" s="65"/>
      <c r="B83" s="66"/>
      <c r="C83" s="66"/>
      <c r="D83" s="31"/>
      <c r="E83" s="33"/>
      <c r="F83" s="10"/>
    </row>
    <row r="84" spans="1:6" ht="15" customHeight="1">
      <c r="A84" s="65"/>
      <c r="B84" s="66"/>
      <c r="C84" s="66"/>
      <c r="D84" s="31"/>
      <c r="E84" s="33"/>
      <c r="F84" s="10"/>
    </row>
    <row r="85" spans="1:6" ht="15" customHeight="1">
      <c r="F85" s="33"/>
    </row>
    <row r="86" spans="1:6" ht="15" customHeight="1">
      <c r="F86" s="33"/>
    </row>
    <row r="87" spans="1:6" ht="15" customHeight="1">
      <c r="F87" s="33"/>
    </row>
    <row r="88" spans="1:6" ht="15" customHeight="1"/>
    <row r="89" spans="1:6" ht="15" customHeight="1"/>
    <row r="90" spans="1:6" ht="15" customHeight="1"/>
    <row r="91" spans="1:6" ht="15" customHeight="1"/>
  </sheetData>
  <mergeCells count="1">
    <mergeCell ref="A49:F49"/>
  </mergeCells>
  <conditionalFormatting sqref="A10:F28 A30:F42 A29:E29">
    <cfRule type="cellIs" dxfId="5" priority="1" operator="between">
      <formula>1</formula>
      <formula>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DE9E-0456-4F5E-8DA9-44EC8CADBFA8}">
  <dimension ref="A1:Z102"/>
  <sheetViews>
    <sheetView zoomScaleNormal="100" workbookViewId="0"/>
  </sheetViews>
  <sheetFormatPr defaultColWidth="9.140625" defaultRowHeight="1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c r="A1" s="230" t="s">
        <v>57</v>
      </c>
      <c r="B1" s="16"/>
      <c r="C1" s="16"/>
      <c r="D1" s="16"/>
      <c r="E1" s="16"/>
      <c r="F1" s="16"/>
      <c r="G1" s="16"/>
      <c r="H1" s="16"/>
      <c r="I1" s="16"/>
      <c r="J1" s="16"/>
      <c r="K1" s="67"/>
      <c r="L1" s="67"/>
      <c r="T1" s="16"/>
    </row>
    <row r="2" spans="1:26" ht="15" customHeight="1">
      <c r="A2" s="230"/>
      <c r="B2" s="16"/>
      <c r="C2" s="16"/>
      <c r="D2" s="16"/>
      <c r="E2" s="33"/>
      <c r="F2" s="33"/>
      <c r="K2" s="67"/>
      <c r="L2" s="67"/>
      <c r="T2" s="16"/>
    </row>
    <row r="3" spans="1:26" ht="15" customHeight="1">
      <c r="A3" s="23" t="s">
        <v>12</v>
      </c>
      <c r="B3" s="16"/>
      <c r="C3" s="16"/>
      <c r="D3" s="16"/>
      <c r="E3" s="16"/>
      <c r="F3" s="16"/>
      <c r="G3" s="16"/>
      <c r="H3" s="16"/>
      <c r="I3" s="16"/>
      <c r="J3" s="16"/>
      <c r="K3" s="67"/>
      <c r="L3" s="67"/>
      <c r="T3" s="16"/>
    </row>
    <row r="4" spans="1:26" ht="15" customHeight="1">
      <c r="A4" s="230"/>
      <c r="B4" s="16"/>
      <c r="C4" s="16"/>
      <c r="D4" s="16"/>
      <c r="E4" s="16"/>
      <c r="F4" s="16"/>
      <c r="G4" s="16"/>
      <c r="H4" s="16"/>
      <c r="I4" s="16"/>
      <c r="J4" s="16"/>
      <c r="K4" s="67"/>
      <c r="L4" s="67"/>
      <c r="T4" s="16"/>
    </row>
    <row r="5" spans="1:26" ht="15" customHeight="1">
      <c r="A5" s="230" t="s">
        <v>58</v>
      </c>
      <c r="B5" s="16"/>
      <c r="C5" s="16"/>
      <c r="D5" s="16"/>
      <c r="E5" s="16"/>
      <c r="F5" s="16"/>
      <c r="G5" s="16"/>
      <c r="H5" s="16"/>
      <c r="I5" s="16"/>
      <c r="J5" s="16"/>
      <c r="K5" s="67"/>
      <c r="L5" s="67"/>
      <c r="T5" s="16"/>
    </row>
    <row r="6" spans="1:26" ht="15" customHeight="1">
      <c r="A6" s="230"/>
      <c r="B6" s="16"/>
      <c r="C6" s="16"/>
      <c r="D6" s="16"/>
      <c r="E6" s="16"/>
      <c r="F6" s="16"/>
      <c r="G6" s="16"/>
      <c r="H6" s="16"/>
      <c r="I6" s="16"/>
      <c r="J6" s="16"/>
      <c r="K6" s="67"/>
      <c r="L6" s="67"/>
      <c r="T6" s="16"/>
    </row>
    <row r="7" spans="1:26" ht="15" customHeight="1">
      <c r="A7" s="230" t="s">
        <v>59</v>
      </c>
      <c r="B7" s="16"/>
      <c r="C7" s="16"/>
      <c r="D7" s="16"/>
      <c r="E7" s="33"/>
      <c r="F7" s="33"/>
      <c r="K7" s="16"/>
      <c r="L7" s="16"/>
      <c r="Z7" s="16"/>
    </row>
    <row r="8" spans="1:26" ht="15" customHeight="1" thickBot="1">
      <c r="A8" s="30"/>
      <c r="B8" s="31"/>
      <c r="C8" s="32"/>
    </row>
    <row r="9" spans="1:26" ht="31.5" customHeight="1" thickBot="1">
      <c r="A9" s="15" t="s">
        <v>196</v>
      </c>
      <c r="B9" s="24" t="s">
        <v>197</v>
      </c>
      <c r="C9" s="24" t="s">
        <v>198</v>
      </c>
      <c r="D9" s="24" t="s">
        <v>238</v>
      </c>
      <c r="E9" s="24" t="s">
        <v>30</v>
      </c>
      <c r="F9" s="25" t="s">
        <v>200</v>
      </c>
    </row>
    <row r="10" spans="1:26" ht="15" customHeight="1">
      <c r="A10" s="267" t="s">
        <v>201</v>
      </c>
      <c r="B10" s="14">
        <v>36</v>
      </c>
      <c r="C10" s="14">
        <v>47</v>
      </c>
      <c r="D10" s="14">
        <v>218</v>
      </c>
      <c r="E10" s="14">
        <v>38</v>
      </c>
      <c r="F10" s="268">
        <v>0.80851063829787229</v>
      </c>
    </row>
    <row r="11" spans="1:26" ht="15" customHeight="1">
      <c r="A11" s="26" t="s">
        <v>202</v>
      </c>
      <c r="B11" s="14">
        <v>38</v>
      </c>
      <c r="C11" s="14">
        <v>49</v>
      </c>
      <c r="D11" s="14">
        <v>312</v>
      </c>
      <c r="E11" s="14">
        <v>40</v>
      </c>
      <c r="F11" s="268">
        <v>0.81632653061224492</v>
      </c>
    </row>
    <row r="12" spans="1:26" ht="15" customHeight="1">
      <c r="A12" s="26" t="s">
        <v>203</v>
      </c>
      <c r="B12" s="14">
        <v>16</v>
      </c>
      <c r="C12" s="14">
        <v>30</v>
      </c>
      <c r="D12" s="14">
        <v>141</v>
      </c>
      <c r="E12" s="14">
        <v>21</v>
      </c>
      <c r="F12" s="268">
        <v>0.7</v>
      </c>
    </row>
    <row r="13" spans="1:26" ht="15" customHeight="1">
      <c r="A13" s="26" t="s">
        <v>204</v>
      </c>
      <c r="B13" s="14">
        <v>11</v>
      </c>
      <c r="C13" s="14">
        <v>16</v>
      </c>
      <c r="D13" s="14">
        <v>94</v>
      </c>
      <c r="E13" s="14">
        <v>14</v>
      </c>
      <c r="F13" s="268">
        <v>0.875</v>
      </c>
    </row>
    <row r="14" spans="1:26" ht="15" customHeight="1">
      <c r="A14" s="26" t="s">
        <v>205</v>
      </c>
      <c r="B14" s="14">
        <v>13</v>
      </c>
      <c r="C14" s="14">
        <v>11</v>
      </c>
      <c r="D14" s="14">
        <v>88</v>
      </c>
      <c r="E14" s="14">
        <v>6</v>
      </c>
      <c r="F14" s="268">
        <v>0.54545454545454541</v>
      </c>
    </row>
    <row r="15" spans="1:26" ht="15" customHeight="1">
      <c r="A15" s="26" t="s">
        <v>206</v>
      </c>
      <c r="B15" s="14">
        <v>36</v>
      </c>
      <c r="C15" s="14">
        <v>26</v>
      </c>
      <c r="D15" s="14">
        <v>173</v>
      </c>
      <c r="E15" s="14">
        <v>21</v>
      </c>
      <c r="F15" s="268">
        <v>0.80769230769230771</v>
      </c>
    </row>
    <row r="16" spans="1:26" ht="15" customHeight="1">
      <c r="A16" s="26" t="s">
        <v>207</v>
      </c>
      <c r="B16" s="14">
        <v>18</v>
      </c>
      <c r="C16" s="14">
        <v>38</v>
      </c>
      <c r="D16" s="14">
        <v>183</v>
      </c>
      <c r="E16" s="14">
        <v>26</v>
      </c>
      <c r="F16" s="268">
        <v>0.68421052631578949</v>
      </c>
    </row>
    <row r="17" spans="1:6" ht="15" customHeight="1">
      <c r="A17" s="26" t="s">
        <v>208</v>
      </c>
      <c r="B17" s="14">
        <v>21</v>
      </c>
      <c r="C17" s="14">
        <v>37</v>
      </c>
      <c r="D17" s="14">
        <v>220</v>
      </c>
      <c r="E17" s="14">
        <v>30</v>
      </c>
      <c r="F17" s="268">
        <v>0.81081081081081086</v>
      </c>
    </row>
    <row r="18" spans="1:6" ht="15" customHeight="1">
      <c r="A18" s="26" t="s">
        <v>209</v>
      </c>
      <c r="B18" s="14">
        <v>14</v>
      </c>
      <c r="C18" s="14">
        <v>31</v>
      </c>
      <c r="D18" s="14">
        <v>134</v>
      </c>
      <c r="E18" s="14">
        <v>24</v>
      </c>
      <c r="F18" s="268">
        <v>0.77419354838709675</v>
      </c>
    </row>
    <row r="19" spans="1:6" ht="15" customHeight="1">
      <c r="A19" s="26" t="s">
        <v>210</v>
      </c>
      <c r="B19" s="14">
        <v>11</v>
      </c>
      <c r="C19" s="14">
        <v>23</v>
      </c>
      <c r="D19" s="14">
        <v>132</v>
      </c>
      <c r="E19" s="14">
        <v>16</v>
      </c>
      <c r="F19" s="268">
        <v>0.69565217391304346</v>
      </c>
    </row>
    <row r="20" spans="1:6" ht="15" customHeight="1">
      <c r="A20" s="26" t="s">
        <v>211</v>
      </c>
      <c r="B20" s="14">
        <v>13</v>
      </c>
      <c r="C20" s="14">
        <v>21</v>
      </c>
      <c r="D20" s="14">
        <v>102</v>
      </c>
      <c r="E20" s="14">
        <v>18</v>
      </c>
      <c r="F20" s="268">
        <v>0.8571428571428571</v>
      </c>
    </row>
    <row r="21" spans="1:6" ht="15" customHeight="1">
      <c r="A21" s="26" t="s">
        <v>212</v>
      </c>
      <c r="B21" s="14">
        <v>46</v>
      </c>
      <c r="C21" s="14">
        <v>96</v>
      </c>
      <c r="D21" s="14">
        <v>429</v>
      </c>
      <c r="E21" s="14">
        <v>71</v>
      </c>
      <c r="F21" s="268">
        <v>0.73958333333333337</v>
      </c>
    </row>
    <row r="22" spans="1:6" ht="15" customHeight="1">
      <c r="A22" s="26" t="s">
        <v>213</v>
      </c>
      <c r="B22" s="14">
        <v>27</v>
      </c>
      <c r="C22" s="14">
        <v>62</v>
      </c>
      <c r="D22" s="14">
        <v>234</v>
      </c>
      <c r="E22" s="14">
        <v>60</v>
      </c>
      <c r="F22" s="268">
        <v>0.967741935483871</v>
      </c>
    </row>
    <row r="23" spans="1:6" ht="15" customHeight="1">
      <c r="A23" s="26" t="s">
        <v>214</v>
      </c>
      <c r="B23" s="14">
        <v>69</v>
      </c>
      <c r="C23" s="14">
        <v>86</v>
      </c>
      <c r="D23" s="14">
        <v>611</v>
      </c>
      <c r="E23" s="14">
        <v>63</v>
      </c>
      <c r="F23" s="268">
        <v>0.73255813953488369</v>
      </c>
    </row>
    <row r="24" spans="1:6" ht="15" customHeight="1">
      <c r="A24" s="26" t="s">
        <v>215</v>
      </c>
      <c r="B24" s="14">
        <v>75</v>
      </c>
      <c r="C24" s="14">
        <v>140</v>
      </c>
      <c r="D24" s="14">
        <v>687</v>
      </c>
      <c r="E24" s="14">
        <v>110</v>
      </c>
      <c r="F24" s="268">
        <v>0.7857142857142857</v>
      </c>
    </row>
    <row r="25" spans="1:6" ht="15" customHeight="1">
      <c r="A25" s="26" t="s">
        <v>216</v>
      </c>
      <c r="B25" s="14">
        <v>55</v>
      </c>
      <c r="C25" s="14">
        <v>87</v>
      </c>
      <c r="D25" s="14">
        <v>418</v>
      </c>
      <c r="E25" s="14">
        <v>75</v>
      </c>
      <c r="F25" s="268">
        <v>0.86206896551724133</v>
      </c>
    </row>
    <row r="26" spans="1:6" ht="15" customHeight="1">
      <c r="A26" s="26" t="s">
        <v>217</v>
      </c>
      <c r="B26" s="14">
        <v>16</v>
      </c>
      <c r="C26" s="14">
        <v>29</v>
      </c>
      <c r="D26" s="14">
        <v>155</v>
      </c>
      <c r="E26" s="14">
        <v>23</v>
      </c>
      <c r="F26" s="268">
        <v>0.7931034482758621</v>
      </c>
    </row>
    <row r="27" spans="1:6" ht="15" customHeight="1">
      <c r="A27" s="26" t="s">
        <v>218</v>
      </c>
      <c r="B27" s="14">
        <v>17</v>
      </c>
      <c r="C27" s="14">
        <v>29</v>
      </c>
      <c r="D27" s="14">
        <v>139</v>
      </c>
      <c r="E27" s="14">
        <v>24</v>
      </c>
      <c r="F27" s="268">
        <v>0.82758620689655171</v>
      </c>
    </row>
    <row r="28" spans="1:6" ht="15" customHeight="1">
      <c r="A28" s="26" t="s">
        <v>219</v>
      </c>
      <c r="B28" s="14">
        <v>11</v>
      </c>
      <c r="C28" s="14">
        <v>25</v>
      </c>
      <c r="D28" s="14">
        <v>85</v>
      </c>
      <c r="E28" s="14">
        <v>23</v>
      </c>
      <c r="F28" s="268">
        <v>0.92</v>
      </c>
    </row>
    <row r="29" spans="1:6" ht="15" customHeight="1">
      <c r="A29" s="26" t="s">
        <v>220</v>
      </c>
      <c r="B29" s="14" t="s">
        <v>195</v>
      </c>
      <c r="C29" s="14" t="s">
        <v>195</v>
      </c>
      <c r="D29" s="14">
        <v>51</v>
      </c>
      <c r="E29" s="14" t="s">
        <v>195</v>
      </c>
      <c r="F29" s="268">
        <v>1</v>
      </c>
    </row>
    <row r="30" spans="1:6" ht="15" customHeight="1">
      <c r="A30" s="26" t="s">
        <v>221</v>
      </c>
      <c r="B30" s="14">
        <v>22</v>
      </c>
      <c r="C30" s="14">
        <v>41</v>
      </c>
      <c r="D30" s="14">
        <v>217</v>
      </c>
      <c r="E30" s="14">
        <v>36</v>
      </c>
      <c r="F30" s="268">
        <v>0.87804878048780488</v>
      </c>
    </row>
    <row r="31" spans="1:6" ht="15" customHeight="1">
      <c r="A31" s="26" t="s">
        <v>222</v>
      </c>
      <c r="B31" s="14">
        <v>62</v>
      </c>
      <c r="C31" s="14">
        <v>109</v>
      </c>
      <c r="D31" s="14">
        <v>517</v>
      </c>
      <c r="E31" s="14">
        <v>90</v>
      </c>
      <c r="F31" s="268">
        <v>0.82568807339449546</v>
      </c>
    </row>
    <row r="32" spans="1:6" ht="15" customHeight="1">
      <c r="A32" s="26" t="s">
        <v>223</v>
      </c>
      <c r="B32" s="14" t="s">
        <v>195</v>
      </c>
      <c r="C32" s="14" t="s">
        <v>195</v>
      </c>
      <c r="D32" s="14">
        <v>25</v>
      </c>
      <c r="E32" s="14" t="s">
        <v>195</v>
      </c>
      <c r="F32" s="268">
        <v>1</v>
      </c>
    </row>
    <row r="33" spans="1:6" ht="15" customHeight="1">
      <c r="A33" s="26" t="s">
        <v>224</v>
      </c>
      <c r="B33" s="14">
        <v>27</v>
      </c>
      <c r="C33" s="14">
        <v>47</v>
      </c>
      <c r="D33" s="14">
        <v>184</v>
      </c>
      <c r="E33" s="14">
        <v>37</v>
      </c>
      <c r="F33" s="268">
        <v>0.78723404255319152</v>
      </c>
    </row>
    <row r="34" spans="1:6" ht="15" customHeight="1">
      <c r="A34" s="26" t="s">
        <v>225</v>
      </c>
      <c r="B34" s="14">
        <v>32</v>
      </c>
      <c r="C34" s="14">
        <v>49</v>
      </c>
      <c r="D34" s="14">
        <v>234</v>
      </c>
      <c r="E34" s="14">
        <v>42</v>
      </c>
      <c r="F34" s="268">
        <v>0.8571428571428571</v>
      </c>
    </row>
    <row r="35" spans="1:6" ht="15" customHeight="1">
      <c r="A35" s="26" t="s">
        <v>226</v>
      </c>
      <c r="B35" s="14">
        <v>20</v>
      </c>
      <c r="C35" s="14">
        <v>40</v>
      </c>
      <c r="D35" s="14">
        <v>145</v>
      </c>
      <c r="E35" s="14">
        <v>33</v>
      </c>
      <c r="F35" s="268">
        <v>0.82499999999999996</v>
      </c>
    </row>
    <row r="36" spans="1:6" ht="15" customHeight="1">
      <c r="A36" s="26" t="s">
        <v>227</v>
      </c>
      <c r="B36" s="14" t="s">
        <v>195</v>
      </c>
      <c r="C36" s="14">
        <v>8</v>
      </c>
      <c r="D36" s="14">
        <v>50</v>
      </c>
      <c r="E36" s="14">
        <v>6</v>
      </c>
      <c r="F36" s="268">
        <v>0.75</v>
      </c>
    </row>
    <row r="37" spans="1:6" ht="15" customHeight="1">
      <c r="A37" s="26" t="s">
        <v>228</v>
      </c>
      <c r="B37" s="14">
        <v>8</v>
      </c>
      <c r="C37" s="14">
        <v>41</v>
      </c>
      <c r="D37" s="14">
        <v>169</v>
      </c>
      <c r="E37" s="14">
        <v>29</v>
      </c>
      <c r="F37" s="268">
        <v>0.70731707317073167</v>
      </c>
    </row>
    <row r="38" spans="1:6" ht="15" customHeight="1">
      <c r="A38" s="26" t="s">
        <v>229</v>
      </c>
      <c r="B38" s="14">
        <v>75</v>
      </c>
      <c r="C38" s="14">
        <v>93</v>
      </c>
      <c r="D38" s="14">
        <v>445</v>
      </c>
      <c r="E38" s="14">
        <v>76</v>
      </c>
      <c r="F38" s="268">
        <v>0.81720430107526887</v>
      </c>
    </row>
    <row r="39" spans="1:6" ht="15" customHeight="1">
      <c r="A39" s="26" t="s">
        <v>230</v>
      </c>
      <c r="B39" s="14">
        <v>15</v>
      </c>
      <c r="C39" s="14">
        <v>16</v>
      </c>
      <c r="D39" s="14">
        <v>116</v>
      </c>
      <c r="E39" s="14">
        <v>13</v>
      </c>
      <c r="F39" s="268">
        <v>0.8125</v>
      </c>
    </row>
    <row r="40" spans="1:6" ht="15" customHeight="1">
      <c r="A40" s="26" t="s">
        <v>231</v>
      </c>
      <c r="B40" s="14">
        <v>23</v>
      </c>
      <c r="C40" s="14">
        <v>22</v>
      </c>
      <c r="D40" s="14">
        <v>186</v>
      </c>
      <c r="E40" s="14">
        <v>17</v>
      </c>
      <c r="F40" s="268">
        <v>0.77272727272727271</v>
      </c>
    </row>
    <row r="41" spans="1:6" ht="15" customHeight="1">
      <c r="A41" s="26" t="s">
        <v>232</v>
      </c>
      <c r="B41" s="14">
        <v>26</v>
      </c>
      <c r="C41" s="14">
        <v>47</v>
      </c>
      <c r="D41" s="14">
        <v>248</v>
      </c>
      <c r="E41" s="14">
        <v>35</v>
      </c>
      <c r="F41" s="268">
        <v>0.74468085106382975</v>
      </c>
    </row>
    <row r="42" spans="1:6" ht="15" customHeight="1" thickBot="1">
      <c r="A42" s="269" t="s">
        <v>233</v>
      </c>
      <c r="B42" s="14" t="s">
        <v>195</v>
      </c>
      <c r="C42" s="14" t="s">
        <v>195</v>
      </c>
      <c r="D42" s="14">
        <v>42</v>
      </c>
      <c r="E42" s="14" t="s">
        <v>195</v>
      </c>
      <c r="F42" s="268">
        <v>0.66666666666666663</v>
      </c>
    </row>
    <row r="43" spans="1:6" ht="15" customHeight="1" thickTop="1" thickBot="1">
      <c r="A43" s="13" t="s">
        <v>234</v>
      </c>
      <c r="B43" s="12">
        <v>865</v>
      </c>
      <c r="C43" s="12">
        <v>1407</v>
      </c>
      <c r="D43" s="12">
        <v>7184</v>
      </c>
      <c r="E43" s="12">
        <v>1127</v>
      </c>
      <c r="F43" s="270">
        <v>0.80099502487562191</v>
      </c>
    </row>
    <row r="44" spans="1:6" ht="15" customHeight="1" thickTop="1"/>
    <row r="45" spans="1:6" ht="15" customHeight="1">
      <c r="A45" s="33" t="s">
        <v>235</v>
      </c>
      <c r="B45" s="33"/>
      <c r="C45" s="33"/>
    </row>
    <row r="46" spans="1:6" ht="15" customHeight="1">
      <c r="A46" s="34" t="s">
        <v>236</v>
      </c>
      <c r="B46" s="34"/>
      <c r="C46" s="34"/>
    </row>
    <row r="47" spans="1:6" ht="15" customHeight="1">
      <c r="A47" s="34" t="s">
        <v>237</v>
      </c>
      <c r="B47" s="34"/>
      <c r="C47" s="34"/>
    </row>
    <row r="48" spans="1:6" ht="15" customHeight="1"/>
    <row r="49" spans="1:6" ht="30" customHeight="1">
      <c r="A49" s="335" t="s">
        <v>412</v>
      </c>
      <c r="B49" s="336"/>
      <c r="C49" s="336"/>
      <c r="D49" s="336"/>
      <c r="E49" s="336"/>
      <c r="F49" s="336"/>
    </row>
    <row r="50" spans="1:6" ht="15" customHeight="1">
      <c r="A50" s="33"/>
      <c r="B50" s="11"/>
      <c r="C50" s="11"/>
      <c r="D50" s="31"/>
      <c r="F50" s="10"/>
    </row>
    <row r="51" spans="1:6" ht="15" customHeight="1">
      <c r="A51" s="33"/>
      <c r="B51" s="31"/>
      <c r="D51" s="31"/>
      <c r="F51" s="10"/>
    </row>
    <row r="52" spans="1:6" ht="15" customHeight="1">
      <c r="A52" s="33"/>
      <c r="B52" s="31"/>
      <c r="D52" s="31"/>
      <c r="E52" s="33"/>
      <c r="F52" s="10"/>
    </row>
    <row r="53" spans="1:6" ht="15" customHeight="1">
      <c r="A53" s="33"/>
      <c r="B53" s="31"/>
      <c r="D53" s="31"/>
      <c r="E53" s="33"/>
      <c r="F53" s="10"/>
    </row>
    <row r="54" spans="1:6" ht="15" customHeight="1">
      <c r="A54" s="33"/>
      <c r="B54" s="31"/>
      <c r="D54" s="31"/>
      <c r="E54" s="33"/>
      <c r="F54" s="10"/>
    </row>
    <row r="55" spans="1:6" ht="15" customHeight="1">
      <c r="A55" s="33"/>
      <c r="B55" s="31"/>
      <c r="D55" s="31"/>
      <c r="E55" s="33"/>
      <c r="F55" s="10"/>
    </row>
    <row r="56" spans="1:6" ht="15" customHeight="1">
      <c r="A56" s="33"/>
      <c r="B56" s="31"/>
      <c r="D56" s="31"/>
      <c r="E56" s="33"/>
      <c r="F56" s="10"/>
    </row>
    <row r="57" spans="1:6" ht="15" customHeight="1">
      <c r="A57" s="33"/>
      <c r="B57" s="31"/>
      <c r="D57" s="31"/>
      <c r="E57" s="33"/>
      <c r="F57" s="10"/>
    </row>
    <row r="58" spans="1:6" ht="15" customHeight="1">
      <c r="A58" s="33"/>
      <c r="B58" s="31"/>
      <c r="D58" s="31"/>
      <c r="E58" s="33"/>
      <c r="F58" s="10"/>
    </row>
    <row r="59" spans="1:6" ht="15" customHeight="1">
      <c r="A59" s="33"/>
      <c r="B59" s="31"/>
      <c r="D59" s="31"/>
      <c r="E59" s="33"/>
      <c r="F59" s="10"/>
    </row>
    <row r="60" spans="1:6" ht="15" customHeight="1">
      <c r="A60" s="33"/>
      <c r="B60" s="31"/>
      <c r="D60" s="31"/>
      <c r="E60" s="33"/>
      <c r="F60" s="10"/>
    </row>
    <row r="61" spans="1:6" ht="15" customHeight="1">
      <c r="A61" s="33"/>
      <c r="B61" s="31"/>
      <c r="D61" s="31"/>
      <c r="E61" s="33"/>
      <c r="F61" s="10"/>
    </row>
    <row r="62" spans="1:6" ht="15" customHeight="1">
      <c r="A62" s="33"/>
      <c r="B62" s="31"/>
      <c r="D62" s="31"/>
      <c r="E62" s="33"/>
      <c r="F62" s="10"/>
    </row>
    <row r="63" spans="1:6" ht="15" customHeight="1">
      <c r="A63" s="33"/>
      <c r="B63" s="31"/>
      <c r="D63" s="31"/>
      <c r="E63" s="33"/>
      <c r="F63" s="10"/>
    </row>
    <row r="64" spans="1:6" ht="15" customHeight="1">
      <c r="A64" s="33"/>
      <c r="B64" s="31"/>
      <c r="D64" s="31"/>
      <c r="E64" s="33"/>
      <c r="F64" s="10"/>
    </row>
    <row r="65" spans="1:6" ht="15" customHeight="1">
      <c r="A65" s="33"/>
      <c r="B65" s="31"/>
      <c r="D65" s="31"/>
      <c r="E65" s="33"/>
      <c r="F65" s="10"/>
    </row>
    <row r="66" spans="1:6" ht="15" customHeight="1">
      <c r="A66" s="33"/>
      <c r="B66" s="31"/>
      <c r="D66" s="31"/>
      <c r="E66" s="33"/>
      <c r="F66" s="10"/>
    </row>
    <row r="67" spans="1:6" ht="15" customHeight="1">
      <c r="A67" s="65"/>
      <c r="B67" s="66"/>
      <c r="C67" s="66"/>
      <c r="D67" s="31"/>
      <c r="E67" s="33"/>
      <c r="F67" s="10"/>
    </row>
    <row r="68" spans="1:6" ht="15" customHeight="1">
      <c r="A68" s="65"/>
      <c r="B68" s="66"/>
      <c r="C68" s="66"/>
      <c r="D68" s="31"/>
      <c r="E68" s="33"/>
      <c r="F68" s="10"/>
    </row>
    <row r="69" spans="1:6" ht="15" customHeight="1">
      <c r="A69" s="65"/>
      <c r="B69" s="66"/>
      <c r="C69" s="66"/>
      <c r="D69" s="31"/>
      <c r="E69" s="33"/>
      <c r="F69" s="10"/>
    </row>
    <row r="70" spans="1:6" ht="15" customHeight="1">
      <c r="A70" s="65"/>
      <c r="B70" s="66"/>
      <c r="C70" s="66"/>
      <c r="D70" s="31"/>
      <c r="E70" s="33"/>
      <c r="F70" s="10"/>
    </row>
    <row r="71" spans="1:6" ht="15" customHeight="1">
      <c r="A71" s="65"/>
      <c r="B71" s="66"/>
      <c r="C71" s="66"/>
      <c r="D71" s="31"/>
      <c r="E71" s="33"/>
      <c r="F71" s="10"/>
    </row>
    <row r="72" spans="1:6" ht="15" customHeight="1">
      <c r="A72" s="65"/>
      <c r="B72" s="66"/>
      <c r="C72" s="66"/>
      <c r="D72" s="31"/>
      <c r="E72" s="33"/>
      <c r="F72" s="10"/>
    </row>
    <row r="73" spans="1:6" ht="15" customHeight="1">
      <c r="A73" s="65"/>
      <c r="B73" s="66"/>
      <c r="C73" s="66"/>
      <c r="D73" s="31"/>
      <c r="E73" s="33"/>
      <c r="F73" s="10"/>
    </row>
    <row r="74" spans="1:6" ht="15" customHeight="1">
      <c r="A74" s="65"/>
      <c r="B74" s="66"/>
      <c r="C74" s="66"/>
      <c r="D74" s="31"/>
      <c r="E74" s="33"/>
      <c r="F74" s="10"/>
    </row>
    <row r="75" spans="1:6" ht="15" customHeight="1">
      <c r="A75" s="65"/>
      <c r="B75" s="66"/>
      <c r="C75" s="66"/>
      <c r="D75" s="31"/>
      <c r="E75" s="33"/>
      <c r="F75" s="10"/>
    </row>
    <row r="76" spans="1:6" ht="15" customHeight="1">
      <c r="A76" s="65"/>
      <c r="B76" s="66"/>
      <c r="C76" s="66"/>
      <c r="D76" s="31"/>
      <c r="E76" s="33"/>
      <c r="F76" s="10"/>
    </row>
    <row r="77" spans="1:6" ht="15" customHeight="1">
      <c r="A77" s="65"/>
      <c r="B77" s="66"/>
      <c r="C77" s="66"/>
      <c r="D77" s="31"/>
      <c r="E77" s="33"/>
      <c r="F77" s="10"/>
    </row>
    <row r="78" spans="1:6" ht="15" customHeight="1">
      <c r="A78" s="65"/>
      <c r="B78" s="66"/>
      <c r="C78" s="66"/>
      <c r="D78" s="31"/>
      <c r="E78" s="33"/>
      <c r="F78" s="10"/>
    </row>
    <row r="79" spans="1:6" ht="15" customHeight="1">
      <c r="A79" s="65"/>
      <c r="B79" s="66"/>
      <c r="C79" s="66"/>
      <c r="D79" s="31"/>
      <c r="E79" s="33"/>
      <c r="F79" s="10"/>
    </row>
    <row r="80" spans="1:6" ht="15" customHeight="1">
      <c r="A80" s="65"/>
      <c r="B80" s="66"/>
      <c r="C80" s="66"/>
      <c r="D80" s="31"/>
      <c r="E80" s="33"/>
      <c r="F80" s="10"/>
    </row>
    <row r="81" spans="1:6" ht="15" customHeight="1">
      <c r="A81" s="65"/>
      <c r="B81" s="66"/>
      <c r="C81" s="66"/>
      <c r="D81" s="31"/>
      <c r="E81" s="33"/>
      <c r="F81" s="10"/>
    </row>
    <row r="82" spans="1:6" ht="15" customHeight="1">
      <c r="A82" s="65"/>
      <c r="B82" s="66"/>
      <c r="C82" s="66"/>
      <c r="D82" s="31"/>
      <c r="E82" s="33"/>
      <c r="F82" s="10"/>
    </row>
    <row r="83" spans="1:6" ht="15" customHeight="1">
      <c r="A83" s="65"/>
      <c r="B83" s="66"/>
      <c r="C83" s="66"/>
      <c r="D83" s="31"/>
      <c r="E83" s="33"/>
      <c r="F83" s="10"/>
    </row>
    <row r="84" spans="1:6" ht="15" customHeight="1">
      <c r="A84" s="65"/>
      <c r="B84" s="66"/>
      <c r="C84" s="66"/>
      <c r="D84" s="31"/>
      <c r="E84" s="33"/>
      <c r="F84" s="10"/>
    </row>
    <row r="85" spans="1:6" ht="15" customHeight="1">
      <c r="F85" s="33"/>
    </row>
    <row r="86" spans="1:6" ht="15" customHeight="1">
      <c r="F86" s="33"/>
    </row>
    <row r="87" spans="1:6" ht="15" customHeight="1">
      <c r="F87" s="33"/>
    </row>
    <row r="88" spans="1:6" ht="15" customHeight="1"/>
    <row r="89" spans="1:6" ht="15" customHeight="1"/>
    <row r="90" spans="1:6" ht="15" customHeight="1"/>
    <row r="91" spans="1:6" ht="15" customHeight="1"/>
    <row r="92" spans="1:6" ht="15" customHeight="1"/>
    <row r="93" spans="1:6" ht="15" customHeight="1"/>
    <row r="94" spans="1:6" ht="15" customHeight="1"/>
    <row r="95" spans="1:6" ht="15" customHeight="1"/>
    <row r="96" spans="1:6" ht="15" customHeight="1"/>
    <row r="97" ht="15" customHeight="1"/>
    <row r="98" ht="15" customHeight="1"/>
    <row r="99" ht="15" customHeight="1"/>
    <row r="100" ht="15" customHeight="1"/>
    <row r="101" ht="15" customHeight="1"/>
    <row r="102" ht="15" customHeight="1"/>
  </sheetData>
  <mergeCells count="1">
    <mergeCell ref="A49:F49"/>
  </mergeCells>
  <conditionalFormatting sqref="B10:F28 B37:F42 B36:E36 B33:F35 B32:E32 B30:F31 B29:E29">
    <cfRule type="cellIs" dxfId="4" priority="2" operator="between">
      <formula>1</formula>
      <formula>5</formula>
    </cfRule>
  </conditionalFormatting>
  <conditionalFormatting sqref="A10:A42">
    <cfRule type="cellIs" dxfId="3" priority="1" operator="between">
      <formula>1</formula>
      <formula>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9289-1C49-4D2C-BFA4-9D9ECE054319}">
  <dimension ref="A1:Z87"/>
  <sheetViews>
    <sheetView zoomScaleNormal="100" workbookViewId="0"/>
  </sheetViews>
  <sheetFormatPr defaultColWidth="9.140625" defaultRowHeight="1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c r="A1" s="230" t="s">
        <v>57</v>
      </c>
      <c r="B1" s="16"/>
      <c r="C1" s="16"/>
      <c r="D1" s="16"/>
      <c r="E1" s="16"/>
      <c r="F1" s="16"/>
      <c r="G1" s="16"/>
      <c r="H1" s="16"/>
      <c r="I1" s="16"/>
      <c r="J1" s="16"/>
      <c r="K1" s="67"/>
      <c r="L1" s="67"/>
      <c r="T1" s="16"/>
    </row>
    <row r="2" spans="1:26" ht="15" customHeight="1">
      <c r="A2" s="230"/>
      <c r="B2" s="16"/>
      <c r="C2" s="33"/>
      <c r="D2" s="33"/>
      <c r="E2" s="33"/>
      <c r="F2" s="33"/>
      <c r="K2" s="67"/>
      <c r="L2" s="67"/>
      <c r="T2" s="16"/>
    </row>
    <row r="3" spans="1:26" ht="15" customHeight="1">
      <c r="A3" s="23" t="s">
        <v>13</v>
      </c>
      <c r="B3" s="16"/>
      <c r="C3" s="16"/>
      <c r="D3" s="16"/>
      <c r="E3" s="16"/>
      <c r="F3" s="16"/>
      <c r="G3" s="16"/>
      <c r="H3" s="16"/>
      <c r="I3" s="16"/>
      <c r="J3" s="16"/>
      <c r="K3" s="67"/>
      <c r="L3" s="67"/>
      <c r="T3" s="16"/>
    </row>
    <row r="4" spans="1:26" ht="15" customHeight="1">
      <c r="A4" s="230"/>
      <c r="B4" s="17"/>
      <c r="C4" s="17"/>
      <c r="D4" s="17"/>
      <c r="E4" s="16"/>
      <c r="F4" s="16"/>
      <c r="G4" s="16"/>
      <c r="H4" s="16"/>
      <c r="I4" s="16"/>
      <c r="J4" s="16"/>
      <c r="K4" s="67"/>
      <c r="L4" s="67"/>
      <c r="T4" s="16"/>
    </row>
    <row r="5" spans="1:26" ht="15" customHeight="1">
      <c r="A5" s="230" t="s">
        <v>58</v>
      </c>
      <c r="B5" s="17"/>
      <c r="C5" s="17"/>
      <c r="D5" s="17"/>
      <c r="E5" s="16"/>
      <c r="F5" s="16"/>
      <c r="G5" s="16"/>
      <c r="H5" s="16"/>
      <c r="I5" s="16"/>
      <c r="J5" s="16"/>
      <c r="K5" s="67"/>
      <c r="L5" s="67"/>
      <c r="T5" s="16"/>
    </row>
    <row r="6" spans="1:26" ht="15" customHeight="1">
      <c r="A6" s="230"/>
      <c r="B6" s="17"/>
      <c r="C6" s="17"/>
      <c r="D6" s="17"/>
      <c r="E6" s="16"/>
      <c r="F6" s="16"/>
      <c r="G6" s="16"/>
      <c r="H6" s="16"/>
      <c r="I6" s="16"/>
      <c r="J6" s="16"/>
      <c r="K6" s="67"/>
      <c r="L6" s="67"/>
      <c r="T6" s="16"/>
    </row>
    <row r="7" spans="1:26" ht="15" customHeight="1">
      <c r="A7" s="230" t="s">
        <v>59</v>
      </c>
      <c r="B7" s="16"/>
      <c r="C7" s="16"/>
      <c r="D7" s="16"/>
      <c r="E7" s="33"/>
      <c r="F7" s="33"/>
      <c r="K7" s="16"/>
      <c r="L7" s="16"/>
      <c r="Z7" s="16"/>
    </row>
    <row r="8" spans="1:26" ht="15" customHeight="1" thickBot="1">
      <c r="A8" s="30"/>
      <c r="B8" s="31"/>
      <c r="C8" s="32"/>
    </row>
    <row r="9" spans="1:26" ht="31.5" customHeight="1" thickBot="1">
      <c r="A9" s="15" t="s">
        <v>196</v>
      </c>
      <c r="B9" s="24" t="s">
        <v>197</v>
      </c>
      <c r="C9" s="24" t="s">
        <v>198</v>
      </c>
      <c r="D9" s="24" t="s">
        <v>238</v>
      </c>
      <c r="E9" s="24" t="s">
        <v>30</v>
      </c>
      <c r="F9" s="25" t="s">
        <v>200</v>
      </c>
    </row>
    <row r="10" spans="1:26" ht="15" customHeight="1">
      <c r="A10" s="267" t="s">
        <v>201</v>
      </c>
      <c r="B10" s="14">
        <v>50</v>
      </c>
      <c r="C10" s="14">
        <v>70</v>
      </c>
      <c r="D10" s="14">
        <v>274</v>
      </c>
      <c r="E10" s="14">
        <v>56</v>
      </c>
      <c r="F10" s="268">
        <v>0.8</v>
      </c>
    </row>
    <row r="11" spans="1:26" ht="15" customHeight="1">
      <c r="A11" s="26" t="s">
        <v>202</v>
      </c>
      <c r="B11" s="14">
        <v>54</v>
      </c>
      <c r="C11" s="14">
        <v>109</v>
      </c>
      <c r="D11" s="14">
        <v>390</v>
      </c>
      <c r="E11" s="14">
        <v>95</v>
      </c>
      <c r="F11" s="268">
        <v>0.87155963302752293</v>
      </c>
    </row>
    <row r="12" spans="1:26" ht="15" customHeight="1">
      <c r="A12" s="26" t="s">
        <v>203</v>
      </c>
      <c r="B12" s="14">
        <v>32</v>
      </c>
      <c r="C12" s="14">
        <v>58</v>
      </c>
      <c r="D12" s="14">
        <v>202</v>
      </c>
      <c r="E12" s="14">
        <v>45</v>
      </c>
      <c r="F12" s="268">
        <v>0.77586206896551724</v>
      </c>
    </row>
    <row r="13" spans="1:26" ht="15" customHeight="1">
      <c r="A13" s="26" t="s">
        <v>204</v>
      </c>
      <c r="B13" s="14">
        <v>27</v>
      </c>
      <c r="C13" s="14">
        <v>34</v>
      </c>
      <c r="D13" s="14">
        <v>123</v>
      </c>
      <c r="E13" s="14">
        <v>27</v>
      </c>
      <c r="F13" s="268">
        <v>0.79411764705882348</v>
      </c>
    </row>
    <row r="14" spans="1:26" ht="15" customHeight="1">
      <c r="A14" s="26" t="s">
        <v>205</v>
      </c>
      <c r="B14" s="14">
        <v>27</v>
      </c>
      <c r="C14" s="14">
        <v>29</v>
      </c>
      <c r="D14" s="14">
        <v>137</v>
      </c>
      <c r="E14" s="14">
        <v>23</v>
      </c>
      <c r="F14" s="268">
        <v>0.7931034482758621</v>
      </c>
    </row>
    <row r="15" spans="1:26" ht="15" customHeight="1">
      <c r="A15" s="26" t="s">
        <v>206</v>
      </c>
      <c r="B15" s="14">
        <v>86</v>
      </c>
      <c r="C15" s="14">
        <v>77</v>
      </c>
      <c r="D15" s="14">
        <v>309</v>
      </c>
      <c r="E15" s="14">
        <v>67</v>
      </c>
      <c r="F15" s="268">
        <v>0.87012987012987009</v>
      </c>
    </row>
    <row r="16" spans="1:26" ht="15" customHeight="1">
      <c r="A16" s="26" t="s">
        <v>207</v>
      </c>
      <c r="B16" s="14">
        <v>45</v>
      </c>
      <c r="C16" s="14">
        <v>60</v>
      </c>
      <c r="D16" s="14">
        <v>271</v>
      </c>
      <c r="E16" s="14">
        <v>41</v>
      </c>
      <c r="F16" s="268">
        <v>0.68333333333333335</v>
      </c>
    </row>
    <row r="17" spans="1:6" ht="15" customHeight="1">
      <c r="A17" s="26" t="s">
        <v>208</v>
      </c>
      <c r="B17" s="14">
        <v>61</v>
      </c>
      <c r="C17" s="14">
        <v>106</v>
      </c>
      <c r="D17" s="14">
        <v>367</v>
      </c>
      <c r="E17" s="14">
        <v>98</v>
      </c>
      <c r="F17" s="268">
        <v>0.92452830188679247</v>
      </c>
    </row>
    <row r="18" spans="1:6" ht="15" customHeight="1">
      <c r="A18" s="26" t="s">
        <v>209</v>
      </c>
      <c r="B18" s="14">
        <v>36</v>
      </c>
      <c r="C18" s="14">
        <v>60</v>
      </c>
      <c r="D18" s="14">
        <v>195</v>
      </c>
      <c r="E18" s="14">
        <v>51</v>
      </c>
      <c r="F18" s="268">
        <v>0.85</v>
      </c>
    </row>
    <row r="19" spans="1:6" ht="15" customHeight="1">
      <c r="A19" s="26" t="s">
        <v>210</v>
      </c>
      <c r="B19" s="14">
        <v>69</v>
      </c>
      <c r="C19" s="14">
        <v>56</v>
      </c>
      <c r="D19" s="14">
        <v>275</v>
      </c>
      <c r="E19" s="14">
        <v>46</v>
      </c>
      <c r="F19" s="268">
        <v>0.8214285714285714</v>
      </c>
    </row>
    <row r="20" spans="1:6" ht="15" customHeight="1">
      <c r="A20" s="26" t="s">
        <v>211</v>
      </c>
      <c r="B20" s="14">
        <v>14</v>
      </c>
      <c r="C20" s="14">
        <v>34</v>
      </c>
      <c r="D20" s="14">
        <v>116</v>
      </c>
      <c r="E20" s="14">
        <v>34</v>
      </c>
      <c r="F20" s="268">
        <v>1</v>
      </c>
    </row>
    <row r="21" spans="1:6" ht="15" customHeight="1">
      <c r="A21" s="26" t="s">
        <v>212</v>
      </c>
      <c r="B21" s="14">
        <v>114</v>
      </c>
      <c r="C21" s="14">
        <v>206</v>
      </c>
      <c r="D21" s="14">
        <v>754</v>
      </c>
      <c r="E21" s="14">
        <v>166</v>
      </c>
      <c r="F21" s="268">
        <v>0.80582524271844658</v>
      </c>
    </row>
    <row r="22" spans="1:6" ht="15" customHeight="1">
      <c r="A22" s="26" t="s">
        <v>213</v>
      </c>
      <c r="B22" s="14">
        <v>67</v>
      </c>
      <c r="C22" s="14">
        <v>116</v>
      </c>
      <c r="D22" s="14">
        <v>403</v>
      </c>
      <c r="E22" s="14">
        <v>90</v>
      </c>
      <c r="F22" s="268">
        <v>0.77586206896551724</v>
      </c>
    </row>
    <row r="23" spans="1:6" ht="15" customHeight="1">
      <c r="A23" s="26" t="s">
        <v>214</v>
      </c>
      <c r="B23" s="14">
        <v>198</v>
      </c>
      <c r="C23" s="14">
        <v>233</v>
      </c>
      <c r="D23" s="14">
        <v>878</v>
      </c>
      <c r="E23" s="14">
        <v>183</v>
      </c>
      <c r="F23" s="268">
        <v>0.78540772532188841</v>
      </c>
    </row>
    <row r="24" spans="1:6" ht="15" customHeight="1">
      <c r="A24" s="26" t="s">
        <v>215</v>
      </c>
      <c r="B24" s="14">
        <v>200</v>
      </c>
      <c r="C24" s="14">
        <v>302</v>
      </c>
      <c r="D24" s="14">
        <v>1159</v>
      </c>
      <c r="E24" s="14">
        <v>254</v>
      </c>
      <c r="F24" s="268">
        <v>0.84105960264900659</v>
      </c>
    </row>
    <row r="25" spans="1:6" ht="15" customHeight="1">
      <c r="A25" s="26" t="s">
        <v>216</v>
      </c>
      <c r="B25" s="14">
        <v>120</v>
      </c>
      <c r="C25" s="14">
        <v>162</v>
      </c>
      <c r="D25" s="14">
        <v>632</v>
      </c>
      <c r="E25" s="14">
        <v>117</v>
      </c>
      <c r="F25" s="268">
        <v>0.72222222222222221</v>
      </c>
    </row>
    <row r="26" spans="1:6" ht="15" customHeight="1">
      <c r="A26" s="26" t="s">
        <v>217</v>
      </c>
      <c r="B26" s="14">
        <v>28</v>
      </c>
      <c r="C26" s="14">
        <v>42</v>
      </c>
      <c r="D26" s="14">
        <v>162</v>
      </c>
      <c r="E26" s="14">
        <v>23</v>
      </c>
      <c r="F26" s="268">
        <v>0.54761904761904767</v>
      </c>
    </row>
    <row r="27" spans="1:6" ht="15" customHeight="1">
      <c r="A27" s="26" t="s">
        <v>218</v>
      </c>
      <c r="B27" s="14">
        <v>44</v>
      </c>
      <c r="C27" s="14">
        <v>63</v>
      </c>
      <c r="D27" s="14">
        <v>239</v>
      </c>
      <c r="E27" s="14">
        <v>48</v>
      </c>
      <c r="F27" s="268">
        <v>0.76190476190476186</v>
      </c>
    </row>
    <row r="28" spans="1:6" ht="15" customHeight="1">
      <c r="A28" s="26" t="s">
        <v>219</v>
      </c>
      <c r="B28" s="14">
        <v>16</v>
      </c>
      <c r="C28" s="14">
        <v>48</v>
      </c>
      <c r="D28" s="14">
        <v>173</v>
      </c>
      <c r="E28" s="14">
        <v>42</v>
      </c>
      <c r="F28" s="268">
        <v>0.875</v>
      </c>
    </row>
    <row r="29" spans="1:6" ht="15" customHeight="1">
      <c r="A29" s="26" t="s">
        <v>220</v>
      </c>
      <c r="B29" s="14">
        <v>13</v>
      </c>
      <c r="C29" s="14">
        <v>18</v>
      </c>
      <c r="D29" s="14">
        <v>103</v>
      </c>
      <c r="E29" s="14">
        <v>14</v>
      </c>
      <c r="F29" s="268">
        <v>0.77777777777777779</v>
      </c>
    </row>
    <row r="30" spans="1:6" ht="15" customHeight="1">
      <c r="A30" s="26" t="s">
        <v>221</v>
      </c>
      <c r="B30" s="14">
        <v>46</v>
      </c>
      <c r="C30" s="14">
        <v>86</v>
      </c>
      <c r="D30" s="14">
        <v>311</v>
      </c>
      <c r="E30" s="14">
        <v>70</v>
      </c>
      <c r="F30" s="268">
        <v>0.81395348837209303</v>
      </c>
    </row>
    <row r="31" spans="1:6" ht="15" customHeight="1">
      <c r="A31" s="26" t="s">
        <v>222</v>
      </c>
      <c r="B31" s="14">
        <v>172</v>
      </c>
      <c r="C31" s="14">
        <v>260</v>
      </c>
      <c r="D31" s="14">
        <v>845</v>
      </c>
      <c r="E31" s="14">
        <v>228</v>
      </c>
      <c r="F31" s="268">
        <v>0.87692307692307692</v>
      </c>
    </row>
    <row r="32" spans="1:6" ht="15" customHeight="1">
      <c r="A32" s="26" t="s">
        <v>223</v>
      </c>
      <c r="B32" s="14">
        <v>10</v>
      </c>
      <c r="C32" s="14">
        <v>8</v>
      </c>
      <c r="D32" s="14">
        <v>58</v>
      </c>
      <c r="E32" s="14">
        <v>6</v>
      </c>
      <c r="F32" s="268">
        <v>0.75</v>
      </c>
    </row>
    <row r="33" spans="1:6" ht="15" customHeight="1">
      <c r="A33" s="26" t="s">
        <v>224</v>
      </c>
      <c r="B33" s="14">
        <v>63</v>
      </c>
      <c r="C33" s="14">
        <v>77</v>
      </c>
      <c r="D33" s="14">
        <v>297</v>
      </c>
      <c r="E33" s="14">
        <v>59</v>
      </c>
      <c r="F33" s="268">
        <v>0.76623376623376627</v>
      </c>
    </row>
    <row r="34" spans="1:6" ht="15" customHeight="1">
      <c r="A34" s="26" t="s">
        <v>225</v>
      </c>
      <c r="B34" s="14">
        <v>54</v>
      </c>
      <c r="C34" s="14">
        <v>111</v>
      </c>
      <c r="D34" s="14">
        <v>383</v>
      </c>
      <c r="E34" s="14">
        <v>94</v>
      </c>
      <c r="F34" s="268">
        <v>0.84684684684684686</v>
      </c>
    </row>
    <row r="35" spans="1:6" ht="15" customHeight="1">
      <c r="A35" s="26" t="s">
        <v>226</v>
      </c>
      <c r="B35" s="14">
        <v>45</v>
      </c>
      <c r="C35" s="14">
        <v>98</v>
      </c>
      <c r="D35" s="14">
        <v>289</v>
      </c>
      <c r="E35" s="14">
        <v>78</v>
      </c>
      <c r="F35" s="268">
        <v>0.79591836734693877</v>
      </c>
    </row>
    <row r="36" spans="1:6" ht="15" customHeight="1">
      <c r="A36" s="26" t="s">
        <v>227</v>
      </c>
      <c r="B36" s="14">
        <v>7</v>
      </c>
      <c r="C36" s="14">
        <v>26</v>
      </c>
      <c r="D36" s="14">
        <v>102</v>
      </c>
      <c r="E36" s="14">
        <v>21</v>
      </c>
      <c r="F36" s="268">
        <v>0.80769230769230771</v>
      </c>
    </row>
    <row r="37" spans="1:6" ht="15" customHeight="1">
      <c r="A37" s="26" t="s">
        <v>228</v>
      </c>
      <c r="B37" s="14">
        <v>33</v>
      </c>
      <c r="C37" s="14">
        <v>57</v>
      </c>
      <c r="D37" s="14">
        <v>200</v>
      </c>
      <c r="E37" s="14">
        <v>51</v>
      </c>
      <c r="F37" s="268">
        <v>0.89473684210526316</v>
      </c>
    </row>
    <row r="38" spans="1:6" ht="15" customHeight="1">
      <c r="A38" s="26" t="s">
        <v>229</v>
      </c>
      <c r="B38" s="14">
        <v>133</v>
      </c>
      <c r="C38" s="14">
        <v>218</v>
      </c>
      <c r="D38" s="14">
        <v>718</v>
      </c>
      <c r="E38" s="14">
        <v>175</v>
      </c>
      <c r="F38" s="268">
        <v>0.80275229357798161</v>
      </c>
    </row>
    <row r="39" spans="1:6" ht="15" customHeight="1">
      <c r="A39" s="26" t="s">
        <v>230</v>
      </c>
      <c r="B39" s="14">
        <v>28</v>
      </c>
      <c r="C39" s="14">
        <v>34</v>
      </c>
      <c r="D39" s="14">
        <v>187</v>
      </c>
      <c r="E39" s="14">
        <v>29</v>
      </c>
      <c r="F39" s="268">
        <v>0.8529411764705882</v>
      </c>
    </row>
    <row r="40" spans="1:6" ht="15" customHeight="1">
      <c r="A40" s="26" t="s">
        <v>231</v>
      </c>
      <c r="B40" s="14">
        <v>36</v>
      </c>
      <c r="C40" s="14">
        <v>63</v>
      </c>
      <c r="D40" s="14">
        <v>220</v>
      </c>
      <c r="E40" s="14">
        <v>50</v>
      </c>
      <c r="F40" s="268">
        <v>0.79365079365079361</v>
      </c>
    </row>
    <row r="41" spans="1:6" ht="15" customHeight="1">
      <c r="A41" s="26" t="s">
        <v>232</v>
      </c>
      <c r="B41" s="14">
        <v>60</v>
      </c>
      <c r="C41" s="14">
        <v>90</v>
      </c>
      <c r="D41" s="14">
        <v>300</v>
      </c>
      <c r="E41" s="14">
        <v>81</v>
      </c>
      <c r="F41" s="268">
        <v>0.9</v>
      </c>
    </row>
    <row r="42" spans="1:6" ht="15" customHeight="1" thickBot="1">
      <c r="A42" s="269" t="s">
        <v>233</v>
      </c>
      <c r="B42" s="14">
        <v>13</v>
      </c>
      <c r="C42" s="14">
        <v>15</v>
      </c>
      <c r="D42" s="14">
        <v>63</v>
      </c>
      <c r="E42" s="14">
        <v>15</v>
      </c>
      <c r="F42" s="268">
        <v>1</v>
      </c>
    </row>
    <row r="43" spans="1:6" ht="15" customHeight="1" thickTop="1" thickBot="1">
      <c r="A43" s="13" t="s">
        <v>234</v>
      </c>
      <c r="B43" s="12">
        <v>2001</v>
      </c>
      <c r="C43" s="12">
        <v>3026</v>
      </c>
      <c r="D43" s="12">
        <v>11135</v>
      </c>
      <c r="E43" s="12">
        <v>2477</v>
      </c>
      <c r="F43" s="270">
        <v>0.81857237276933248</v>
      </c>
    </row>
    <row r="44" spans="1:6" ht="15" customHeight="1" thickTop="1"/>
    <row r="45" spans="1:6" ht="15" customHeight="1">
      <c r="A45" s="33" t="s">
        <v>235</v>
      </c>
      <c r="B45" s="33"/>
      <c r="C45" s="33"/>
    </row>
    <row r="46" spans="1:6" ht="15" customHeight="1">
      <c r="A46" s="34" t="s">
        <v>236</v>
      </c>
      <c r="B46" s="34"/>
      <c r="C46" s="34"/>
    </row>
    <row r="47" spans="1:6" ht="15" customHeight="1">
      <c r="A47" s="34" t="s">
        <v>237</v>
      </c>
      <c r="B47" s="34"/>
      <c r="C47" s="34"/>
    </row>
    <row r="48" spans="1:6" ht="15" customHeight="1"/>
    <row r="49" spans="1:6" ht="50.25" customHeight="1">
      <c r="A49" s="335" t="s">
        <v>239</v>
      </c>
      <c r="B49" s="336"/>
      <c r="C49" s="336"/>
      <c r="D49" s="336"/>
      <c r="E49" s="336"/>
      <c r="F49" s="336"/>
    </row>
    <row r="50" spans="1:6" ht="15" customHeight="1">
      <c r="A50" s="33"/>
      <c r="B50" s="11"/>
      <c r="C50" s="11"/>
      <c r="D50" s="31"/>
      <c r="F50" s="10"/>
    </row>
    <row r="51" spans="1:6" ht="15" customHeight="1">
      <c r="A51" s="33"/>
      <c r="B51" s="31"/>
      <c r="D51" s="31"/>
      <c r="F51" s="10"/>
    </row>
    <row r="52" spans="1:6" ht="15" customHeight="1">
      <c r="A52" s="33"/>
      <c r="B52" s="31"/>
      <c r="D52" s="31"/>
      <c r="E52" s="33"/>
      <c r="F52" s="10"/>
    </row>
    <row r="53" spans="1:6" ht="15" customHeight="1">
      <c r="A53" s="33"/>
      <c r="B53" s="31"/>
      <c r="D53" s="31"/>
      <c r="E53" s="33"/>
      <c r="F53" s="10"/>
    </row>
    <row r="54" spans="1:6" ht="15" customHeight="1">
      <c r="A54" s="33"/>
      <c r="B54" s="31"/>
      <c r="D54" s="31"/>
      <c r="E54" s="33"/>
      <c r="F54" s="10"/>
    </row>
    <row r="55" spans="1:6" ht="15" customHeight="1">
      <c r="A55" s="33"/>
      <c r="B55" s="31"/>
      <c r="D55" s="31"/>
      <c r="E55" s="33"/>
      <c r="F55" s="10"/>
    </row>
    <row r="56" spans="1:6" ht="15" customHeight="1">
      <c r="A56" s="33"/>
      <c r="B56" s="31"/>
      <c r="D56" s="31"/>
      <c r="E56" s="33"/>
      <c r="F56" s="10"/>
    </row>
    <row r="57" spans="1:6" ht="15" customHeight="1">
      <c r="A57" s="33"/>
      <c r="B57" s="31"/>
      <c r="D57" s="31"/>
      <c r="E57" s="33"/>
      <c r="F57" s="10"/>
    </row>
    <row r="58" spans="1:6" ht="15" customHeight="1">
      <c r="A58" s="33"/>
      <c r="B58" s="31"/>
      <c r="D58" s="31"/>
      <c r="E58" s="33"/>
      <c r="F58" s="10"/>
    </row>
    <row r="59" spans="1:6" ht="15" customHeight="1">
      <c r="A59" s="33"/>
      <c r="B59" s="31"/>
      <c r="D59" s="31"/>
      <c r="E59" s="33"/>
      <c r="F59" s="10"/>
    </row>
    <row r="60" spans="1:6" ht="15" customHeight="1">
      <c r="A60" s="33"/>
      <c r="B60" s="31"/>
      <c r="D60" s="31"/>
      <c r="E60" s="33"/>
      <c r="F60" s="10"/>
    </row>
    <row r="61" spans="1:6" ht="15" customHeight="1">
      <c r="A61" s="33"/>
      <c r="B61" s="31"/>
      <c r="D61" s="31"/>
      <c r="E61" s="33"/>
      <c r="F61" s="10"/>
    </row>
    <row r="62" spans="1:6" ht="15" customHeight="1">
      <c r="A62" s="33"/>
      <c r="B62" s="31"/>
      <c r="D62" s="31"/>
      <c r="E62" s="33"/>
      <c r="F62" s="10"/>
    </row>
    <row r="63" spans="1:6" ht="15" customHeight="1">
      <c r="A63" s="33"/>
      <c r="B63" s="31"/>
      <c r="D63" s="31"/>
      <c r="E63" s="33"/>
      <c r="F63" s="10"/>
    </row>
    <row r="64" spans="1:6" ht="15" customHeight="1">
      <c r="A64" s="33"/>
      <c r="B64" s="31"/>
      <c r="D64" s="31"/>
      <c r="E64" s="33"/>
      <c r="F64" s="10"/>
    </row>
    <row r="65" spans="1:6" ht="15" customHeight="1">
      <c r="A65" s="33"/>
      <c r="B65" s="31"/>
      <c r="D65" s="31"/>
      <c r="E65" s="33"/>
      <c r="F65" s="10"/>
    </row>
    <row r="66" spans="1:6" ht="15" customHeight="1">
      <c r="A66" s="33"/>
      <c r="B66" s="31"/>
      <c r="D66" s="31"/>
      <c r="E66" s="33"/>
      <c r="F66" s="10"/>
    </row>
    <row r="67" spans="1:6" ht="15" customHeight="1">
      <c r="A67" s="65"/>
      <c r="B67" s="66"/>
      <c r="C67" s="66"/>
      <c r="D67" s="31"/>
      <c r="E67" s="33"/>
      <c r="F67" s="10"/>
    </row>
    <row r="68" spans="1:6" ht="15" customHeight="1">
      <c r="A68" s="65"/>
      <c r="B68" s="66"/>
      <c r="C68" s="66"/>
      <c r="D68" s="31"/>
      <c r="E68" s="33"/>
      <c r="F68" s="10"/>
    </row>
    <row r="69" spans="1:6" ht="15" customHeight="1">
      <c r="A69" s="65"/>
      <c r="B69" s="66"/>
      <c r="C69" s="66"/>
      <c r="D69" s="31"/>
      <c r="E69" s="33"/>
      <c r="F69" s="10"/>
    </row>
    <row r="70" spans="1:6" ht="15" customHeight="1">
      <c r="A70" s="65"/>
      <c r="B70" s="66"/>
      <c r="C70" s="66"/>
      <c r="D70" s="31"/>
      <c r="E70" s="33"/>
      <c r="F70" s="10"/>
    </row>
    <row r="71" spans="1:6" ht="15" customHeight="1">
      <c r="A71" s="65"/>
      <c r="B71" s="66"/>
      <c r="C71" s="66"/>
      <c r="D71" s="31"/>
      <c r="E71" s="33"/>
      <c r="F71" s="10"/>
    </row>
    <row r="72" spans="1:6" ht="15" customHeight="1">
      <c r="A72" s="65"/>
      <c r="B72" s="66"/>
      <c r="C72" s="66"/>
      <c r="D72" s="31"/>
      <c r="E72" s="33"/>
      <c r="F72" s="10"/>
    </row>
    <row r="73" spans="1:6" ht="15" customHeight="1">
      <c r="A73" s="65"/>
      <c r="B73" s="66"/>
      <c r="C73" s="66"/>
      <c r="D73" s="31"/>
      <c r="E73" s="33"/>
      <c r="F73" s="10"/>
    </row>
    <row r="74" spans="1:6" ht="15" customHeight="1">
      <c r="A74" s="65"/>
      <c r="B74" s="66"/>
      <c r="C74" s="66"/>
      <c r="D74" s="31"/>
      <c r="E74" s="33"/>
      <c r="F74" s="10"/>
    </row>
    <row r="75" spans="1:6" ht="15" customHeight="1">
      <c r="A75" s="65"/>
      <c r="B75" s="66"/>
      <c r="C75" s="66"/>
      <c r="D75" s="31"/>
      <c r="E75" s="33"/>
      <c r="F75" s="10"/>
    </row>
    <row r="76" spans="1:6" ht="15" customHeight="1">
      <c r="A76" s="65"/>
      <c r="B76" s="66"/>
      <c r="C76" s="66"/>
      <c r="D76" s="31"/>
      <c r="E76" s="33"/>
      <c r="F76" s="10"/>
    </row>
    <row r="77" spans="1:6" ht="15" customHeight="1">
      <c r="A77" s="65"/>
      <c r="B77" s="66"/>
      <c r="C77" s="66"/>
      <c r="D77" s="31"/>
      <c r="E77" s="33"/>
      <c r="F77" s="10"/>
    </row>
    <row r="78" spans="1:6" ht="15" customHeight="1">
      <c r="A78" s="65"/>
      <c r="B78" s="66"/>
      <c r="C78" s="66"/>
      <c r="D78" s="31"/>
      <c r="E78" s="33"/>
      <c r="F78" s="10"/>
    </row>
    <row r="79" spans="1:6" ht="15" customHeight="1">
      <c r="A79" s="65"/>
      <c r="B79" s="66"/>
      <c r="C79" s="66"/>
      <c r="D79" s="31"/>
      <c r="E79" s="33"/>
      <c r="F79" s="10"/>
    </row>
    <row r="80" spans="1:6">
      <c r="A80" s="65"/>
      <c r="B80" s="66"/>
      <c r="C80" s="66"/>
      <c r="D80" s="31"/>
      <c r="E80" s="33"/>
      <c r="F80" s="10"/>
    </row>
    <row r="81" spans="1:6">
      <c r="A81" s="65"/>
      <c r="B81" s="66"/>
      <c r="C81" s="66"/>
      <c r="D81" s="31"/>
      <c r="E81" s="33"/>
      <c r="F81" s="10"/>
    </row>
    <row r="82" spans="1:6">
      <c r="A82" s="65"/>
      <c r="B82" s="66"/>
      <c r="C82" s="66"/>
      <c r="D82" s="31"/>
      <c r="E82" s="33"/>
      <c r="F82" s="10"/>
    </row>
    <row r="83" spans="1:6">
      <c r="A83" s="65"/>
      <c r="B83" s="66"/>
      <c r="C83" s="66"/>
      <c r="D83" s="31"/>
      <c r="E83" s="33"/>
      <c r="F83" s="10"/>
    </row>
    <row r="84" spans="1:6">
      <c r="A84" s="65"/>
      <c r="B84" s="66"/>
      <c r="C84" s="66"/>
      <c r="D84" s="31"/>
      <c r="E84" s="33"/>
      <c r="F84" s="10"/>
    </row>
    <row r="85" spans="1:6">
      <c r="F85" s="33"/>
    </row>
    <row r="86" spans="1:6">
      <c r="F86" s="33"/>
    </row>
    <row r="87" spans="1:6">
      <c r="F87" s="33"/>
    </row>
  </sheetData>
  <mergeCells count="1">
    <mergeCell ref="A49:F49"/>
  </mergeCells>
  <conditionalFormatting sqref="B10:F19 B42:E42 B21:F41 B20:E20">
    <cfRule type="cellIs" dxfId="2" priority="2" operator="between">
      <formula>1</formula>
      <formula>5</formula>
    </cfRule>
  </conditionalFormatting>
  <conditionalFormatting sqref="A10:A42">
    <cfRule type="cellIs" dxfId="1" priority="1" operator="between">
      <formula>1</formula>
      <formula>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4502-A160-4566-A9BC-4CB993A55222}">
  <dimension ref="A1:E16"/>
  <sheetViews>
    <sheetView workbookViewId="0"/>
  </sheetViews>
  <sheetFormatPr defaultRowHeight="15"/>
  <cols>
    <col min="1" max="1" width="31.85546875" customWidth="1"/>
    <col min="2" max="5" width="7.85546875" bestFit="1" customWidth="1"/>
  </cols>
  <sheetData>
    <row r="1" spans="1:5">
      <c r="A1" s="23" t="s">
        <v>57</v>
      </c>
    </row>
    <row r="3" spans="1:5">
      <c r="A3" s="23" t="s">
        <v>15</v>
      </c>
    </row>
    <row r="5" spans="1:5">
      <c r="A5" s="135" t="s">
        <v>58</v>
      </c>
    </row>
    <row r="6" spans="1:5">
      <c r="A6" s="135"/>
    </row>
    <row r="7" spans="1:5">
      <c r="A7" s="135" t="s">
        <v>59</v>
      </c>
    </row>
    <row r="8" spans="1:5" ht="15.75" thickBot="1">
      <c r="A8" s="135"/>
    </row>
    <row r="9" spans="1:5" ht="15.75" thickBot="1">
      <c r="A9" s="136" t="s">
        <v>240</v>
      </c>
      <c r="B9" s="216" t="s">
        <v>241</v>
      </c>
      <c r="C9" s="216" t="s">
        <v>242</v>
      </c>
      <c r="D9" s="216" t="s">
        <v>243</v>
      </c>
      <c r="E9" s="216" t="s">
        <v>244</v>
      </c>
    </row>
    <row r="10" spans="1:5">
      <c r="A10" s="262" t="s">
        <v>67</v>
      </c>
      <c r="B10" s="18">
        <v>533</v>
      </c>
      <c r="C10" s="134">
        <v>1885</v>
      </c>
      <c r="D10" s="18">
        <v>2054</v>
      </c>
      <c r="E10" s="18">
        <v>2360</v>
      </c>
    </row>
    <row r="11" spans="1:5">
      <c r="A11" s="262" t="s">
        <v>66</v>
      </c>
      <c r="B11" s="18">
        <v>377</v>
      </c>
      <c r="C11" s="134">
        <v>1505</v>
      </c>
      <c r="D11" s="18">
        <v>1853</v>
      </c>
      <c r="E11" s="18">
        <v>1616</v>
      </c>
    </row>
    <row r="12" spans="1:5">
      <c r="A12" s="262" t="s">
        <v>245</v>
      </c>
      <c r="B12" s="133"/>
      <c r="C12" s="69">
        <v>12</v>
      </c>
      <c r="D12">
        <v>39</v>
      </c>
      <c r="E12">
        <v>29</v>
      </c>
    </row>
    <row r="13" spans="1:5">
      <c r="A13" s="203" t="s">
        <v>69</v>
      </c>
      <c r="B13" s="261">
        <v>910</v>
      </c>
      <c r="C13" s="261">
        <v>3402</v>
      </c>
      <c r="D13" s="261">
        <v>3946</v>
      </c>
      <c r="E13" s="261">
        <v>4005</v>
      </c>
    </row>
    <row r="14" spans="1:5">
      <c r="A14" s="262" t="s">
        <v>246</v>
      </c>
      <c r="B14" s="129">
        <v>0.58599999999999997</v>
      </c>
      <c r="C14" s="132">
        <v>0.55400000000000005</v>
      </c>
      <c r="D14" s="129">
        <v>0.52100000000000002</v>
      </c>
      <c r="E14" s="129">
        <v>0.58899999999999997</v>
      </c>
    </row>
    <row r="15" spans="1:5">
      <c r="A15" s="262" t="s">
        <v>247</v>
      </c>
      <c r="B15" s="129">
        <v>0.41399999999999998</v>
      </c>
      <c r="C15" s="132">
        <v>0.442</v>
      </c>
      <c r="D15" s="131">
        <v>0.47</v>
      </c>
      <c r="E15" s="129">
        <v>0.40300000000000002</v>
      </c>
    </row>
    <row r="16" spans="1:5" ht="16.5" customHeight="1">
      <c r="A16" s="262" t="s">
        <v>248</v>
      </c>
      <c r="B16" s="130"/>
      <c r="C16" s="132">
        <v>4.0000000000000001E-3</v>
      </c>
      <c r="D16" s="129">
        <v>0.01</v>
      </c>
      <c r="E16" s="129">
        <v>7.0000000000000001E-3</v>
      </c>
    </row>
  </sheetData>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167C-941D-490C-B696-BC30231D83B0}">
  <dimension ref="A1:F35"/>
  <sheetViews>
    <sheetView workbookViewId="0"/>
  </sheetViews>
  <sheetFormatPr defaultColWidth="9.140625" defaultRowHeight="15"/>
  <cols>
    <col min="1" max="1" width="19.28515625" customWidth="1"/>
    <col min="2" max="2" width="16.140625" customWidth="1"/>
    <col min="3" max="3" width="15.28515625" customWidth="1"/>
    <col min="4" max="4" width="15.7109375" customWidth="1"/>
    <col min="5" max="5" width="15.42578125" customWidth="1"/>
    <col min="6" max="6" width="9.7109375" bestFit="1" customWidth="1"/>
  </cols>
  <sheetData>
    <row r="1" spans="1:6">
      <c r="A1" s="23" t="s">
        <v>57</v>
      </c>
    </row>
    <row r="3" spans="1:6">
      <c r="A3" s="143" t="s">
        <v>16</v>
      </c>
    </row>
    <row r="5" spans="1:6">
      <c r="A5" s="135" t="s">
        <v>58</v>
      </c>
    </row>
    <row r="6" spans="1:6">
      <c r="A6" s="135"/>
    </row>
    <row r="7" spans="1:6">
      <c r="A7" s="135" t="s">
        <v>59</v>
      </c>
    </row>
    <row r="9" spans="1:6" ht="28.9" customHeight="1">
      <c r="A9" s="22" t="s">
        <v>249</v>
      </c>
      <c r="B9" s="20" t="s">
        <v>66</v>
      </c>
      <c r="C9" s="20" t="s">
        <v>67</v>
      </c>
      <c r="D9" s="35" t="s">
        <v>250</v>
      </c>
      <c r="E9" s="20" t="s">
        <v>69</v>
      </c>
    </row>
    <row r="10" spans="1:6">
      <c r="A10" s="36" t="s">
        <v>197</v>
      </c>
      <c r="B10" s="37">
        <v>1616</v>
      </c>
      <c r="C10" s="37">
        <v>2360</v>
      </c>
      <c r="D10" s="37">
        <v>29</v>
      </c>
      <c r="E10" s="19">
        <v>4005</v>
      </c>
      <c r="F10" s="128"/>
    </row>
    <row r="11" spans="1:6">
      <c r="A11" s="36" t="s">
        <v>198</v>
      </c>
      <c r="B11" s="37">
        <v>2698</v>
      </c>
      <c r="C11" s="37">
        <v>4315</v>
      </c>
      <c r="D11" s="37">
        <v>47</v>
      </c>
      <c r="E11" s="19">
        <v>7060</v>
      </c>
      <c r="F11" s="128"/>
    </row>
    <row r="12" spans="1:6">
      <c r="A12" s="36" t="s">
        <v>251</v>
      </c>
      <c r="B12" s="37">
        <v>10206</v>
      </c>
      <c r="C12" s="37">
        <v>25642</v>
      </c>
      <c r="D12" s="37">
        <v>178</v>
      </c>
      <c r="E12" s="19">
        <v>36026</v>
      </c>
      <c r="F12" s="128"/>
    </row>
    <row r="13" spans="1:6">
      <c r="A13" s="36" t="s">
        <v>30</v>
      </c>
      <c r="B13" s="37">
        <v>2159</v>
      </c>
      <c r="C13" s="37">
        <v>3280</v>
      </c>
      <c r="D13" s="37">
        <v>35</v>
      </c>
      <c r="E13" s="19">
        <v>5474</v>
      </c>
      <c r="F13" s="18"/>
    </row>
    <row r="14" spans="1:6">
      <c r="A14" s="36" t="s">
        <v>252</v>
      </c>
      <c r="B14" s="260">
        <v>0.8</v>
      </c>
      <c r="C14" s="260">
        <v>0.76</v>
      </c>
      <c r="D14" s="260">
        <v>0.77500000000000002</v>
      </c>
      <c r="E14" s="259">
        <v>0.77500000000000002</v>
      </c>
      <c r="F14" s="18"/>
    </row>
    <row r="15" spans="1:6">
      <c r="B15" s="38"/>
      <c r="F15" s="18"/>
    </row>
    <row r="16" spans="1:6" ht="28.9" customHeight="1">
      <c r="A16" s="21" t="s">
        <v>253</v>
      </c>
      <c r="B16" s="20" t="s">
        <v>66</v>
      </c>
      <c r="C16" s="20" t="s">
        <v>67</v>
      </c>
      <c r="D16" s="35" t="s">
        <v>250</v>
      </c>
      <c r="E16" s="20" t="s">
        <v>69</v>
      </c>
      <c r="F16" s="18"/>
    </row>
    <row r="17" spans="1:6">
      <c r="A17" s="36" t="s">
        <v>197</v>
      </c>
      <c r="B17" s="37">
        <v>552</v>
      </c>
      <c r="C17" s="37">
        <v>578</v>
      </c>
      <c r="D17" s="37">
        <v>9</v>
      </c>
      <c r="E17" s="19">
        <v>1139</v>
      </c>
      <c r="F17" s="247"/>
    </row>
    <row r="18" spans="1:6">
      <c r="A18" s="36" t="s">
        <v>198</v>
      </c>
      <c r="B18" s="37">
        <v>923</v>
      </c>
      <c r="C18" s="37">
        <v>1694</v>
      </c>
      <c r="D18" s="37">
        <v>10</v>
      </c>
      <c r="E18" s="19">
        <v>2627</v>
      </c>
      <c r="F18" s="128"/>
    </row>
    <row r="19" spans="1:6">
      <c r="A19" s="36" t="s">
        <v>251</v>
      </c>
      <c r="B19" s="37">
        <v>3739</v>
      </c>
      <c r="C19" s="37">
        <v>13913</v>
      </c>
      <c r="D19" s="37">
        <v>55</v>
      </c>
      <c r="E19" s="19">
        <v>17707</v>
      </c>
      <c r="F19" s="128"/>
    </row>
    <row r="20" spans="1:6">
      <c r="A20" s="36" t="s">
        <v>30</v>
      </c>
      <c r="B20" s="37">
        <v>717</v>
      </c>
      <c r="C20" s="37">
        <v>1149</v>
      </c>
      <c r="D20" s="37">
        <v>4</v>
      </c>
      <c r="E20" s="19">
        <v>1870</v>
      </c>
      <c r="F20" s="18"/>
    </row>
    <row r="21" spans="1:6">
      <c r="A21" s="36" t="s">
        <v>252</v>
      </c>
      <c r="B21" s="260">
        <v>0.77700000000000002</v>
      </c>
      <c r="C21" s="260">
        <v>0.67800000000000005</v>
      </c>
      <c r="D21" s="260">
        <v>0.4</v>
      </c>
      <c r="E21" s="259">
        <v>0.71199999999999997</v>
      </c>
      <c r="F21" s="18"/>
    </row>
    <row r="22" spans="1:6">
      <c r="F22" s="18"/>
    </row>
    <row r="23" spans="1:6" ht="28.9" customHeight="1">
      <c r="A23" s="21" t="s">
        <v>254</v>
      </c>
      <c r="B23" s="20" t="s">
        <v>66</v>
      </c>
      <c r="C23" s="20" t="s">
        <v>67</v>
      </c>
      <c r="D23" s="35" t="s">
        <v>250</v>
      </c>
      <c r="E23" s="20" t="s">
        <v>69</v>
      </c>
      <c r="F23" s="18"/>
    </row>
    <row r="24" spans="1:6">
      <c r="A24" s="36" t="s">
        <v>197</v>
      </c>
      <c r="B24" s="37">
        <v>365</v>
      </c>
      <c r="C24" s="37">
        <v>496</v>
      </c>
      <c r="D24" s="37">
        <v>4</v>
      </c>
      <c r="E24" s="19">
        <v>865</v>
      </c>
      <c r="F24" s="128"/>
    </row>
    <row r="25" spans="1:6">
      <c r="A25" s="36" t="s">
        <v>198</v>
      </c>
      <c r="B25" s="37">
        <v>618</v>
      </c>
      <c r="C25" s="37">
        <v>781</v>
      </c>
      <c r="D25" s="37">
        <v>8</v>
      </c>
      <c r="E25" s="19">
        <v>1407</v>
      </c>
      <c r="F25" s="128"/>
    </row>
    <row r="26" spans="1:6">
      <c r="A26" s="36" t="s">
        <v>251</v>
      </c>
      <c r="B26" s="37">
        <v>2209</v>
      </c>
      <c r="C26" s="37">
        <v>4941</v>
      </c>
      <c r="D26" s="37">
        <v>34</v>
      </c>
      <c r="E26" s="19">
        <v>7184</v>
      </c>
      <c r="F26" s="128"/>
    </row>
    <row r="27" spans="1:6">
      <c r="A27" s="36" t="s">
        <v>30</v>
      </c>
      <c r="B27" s="37">
        <v>504</v>
      </c>
      <c r="C27" s="37">
        <v>619</v>
      </c>
      <c r="D27" s="37">
        <v>4</v>
      </c>
      <c r="E27" s="19">
        <v>1127</v>
      </c>
      <c r="F27" s="18"/>
    </row>
    <row r="28" spans="1:6">
      <c r="A28" s="36" t="s">
        <v>252</v>
      </c>
      <c r="B28" s="260">
        <v>0.81599999999999995</v>
      </c>
      <c r="C28" s="260">
        <v>0.79300000000000004</v>
      </c>
      <c r="D28" s="260">
        <v>0.5</v>
      </c>
      <c r="E28" s="259">
        <v>0.80100000000000005</v>
      </c>
      <c r="F28" s="18"/>
    </row>
    <row r="29" spans="1:6">
      <c r="B29" s="39"/>
      <c r="C29" s="39"/>
      <c r="D29" s="39"/>
      <c r="E29" s="39"/>
      <c r="F29" s="18"/>
    </row>
    <row r="30" spans="1:6" ht="28.9" customHeight="1">
      <c r="A30" s="21" t="s">
        <v>255</v>
      </c>
      <c r="B30" s="20" t="s">
        <v>66</v>
      </c>
      <c r="C30" s="20" t="s">
        <v>67</v>
      </c>
      <c r="D30" s="35" t="s">
        <v>250</v>
      </c>
      <c r="E30" s="20" t="s">
        <v>69</v>
      </c>
      <c r="F30" s="18"/>
    </row>
    <row r="31" spans="1:6">
      <c r="A31" s="36" t="s">
        <v>197</v>
      </c>
      <c r="B31" s="37">
        <v>699</v>
      </c>
      <c r="C31" s="37">
        <v>1286</v>
      </c>
      <c r="D31" s="37">
        <v>16</v>
      </c>
      <c r="E31" s="19">
        <v>2001</v>
      </c>
      <c r="F31" s="128"/>
    </row>
    <row r="32" spans="1:6">
      <c r="A32" s="36" t="s">
        <v>198</v>
      </c>
      <c r="B32" s="37">
        <v>1157</v>
      </c>
      <c r="C32" s="37">
        <v>1840</v>
      </c>
      <c r="D32" s="37">
        <v>29</v>
      </c>
      <c r="E32" s="19">
        <v>3026</v>
      </c>
      <c r="F32" s="128"/>
    </row>
    <row r="33" spans="1:6">
      <c r="A33" s="36" t="s">
        <v>251</v>
      </c>
      <c r="B33" s="37">
        <v>4258</v>
      </c>
      <c r="C33" s="37">
        <v>6788</v>
      </c>
      <c r="D33" s="37">
        <v>89</v>
      </c>
      <c r="E33" s="19">
        <v>11135</v>
      </c>
      <c r="F33" s="128"/>
    </row>
    <row r="34" spans="1:6">
      <c r="A34" s="36" t="s">
        <v>30</v>
      </c>
      <c r="B34" s="37">
        <v>938</v>
      </c>
      <c r="C34" s="37">
        <v>1512</v>
      </c>
      <c r="D34" s="37">
        <v>27</v>
      </c>
      <c r="E34" s="19">
        <v>2477</v>
      </c>
      <c r="F34" s="18"/>
    </row>
    <row r="35" spans="1:6">
      <c r="A35" s="36" t="s">
        <v>252</v>
      </c>
      <c r="B35" s="260">
        <v>0.81100000000000005</v>
      </c>
      <c r="C35" s="260">
        <v>0.82199999999999995</v>
      </c>
      <c r="D35" s="260">
        <v>0.93100000000000005</v>
      </c>
      <c r="E35" s="259">
        <v>0.81899999999999995</v>
      </c>
      <c r="F35" s="18"/>
    </row>
  </sheetData>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97EEE-EBFE-4882-9959-B033CE917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598CA7-C9D9-4E31-9C7F-EE84726F030D}">
  <ds:schemaRefs>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184af400-6cf4-4be6-9056-547874e8c8ee"/>
    <ds:schemaRef ds:uri="http://purl.org/dc/dcmitype/"/>
  </ds:schemaRefs>
</ds:datastoreItem>
</file>

<file path=customXml/itemProps3.xml><?xml version="1.0" encoding="utf-8"?>
<ds:datastoreItem xmlns:ds="http://schemas.openxmlformats.org/officeDocument/2006/customXml" ds:itemID="{771E2703-6A74-4A95-9F9F-6B36D7C2A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User Information</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4.1</vt:lpstr>
      <vt:lpstr>4.2</vt:lpstr>
      <vt:lpstr>4.3</vt:lpstr>
      <vt:lpstr>4.4</vt:lpstr>
      <vt:lpstr>5.1</vt:lpstr>
      <vt:lpstr>5.2</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Ellis Cunningham</cp:lastModifiedBy>
  <cp:revision/>
  <dcterms:created xsi:type="dcterms:W3CDTF">2016-10-24T09:44:00Z</dcterms:created>
  <dcterms:modified xsi:type="dcterms:W3CDTF">2023-11-21T09:59:36Z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y fmtid="{D5CDD505-2E9C-101B-9397-08002B2CF9AE}" pid="7" name="SharedWithUsers">
    <vt:lpwstr>1757;#Leanne Oswell</vt:lpwstr>
  </property>
</Properties>
</file>