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illsdevelopmentscotland.sharepoint.com/sites/IShare/CPPR/PerformanceandMIReporting/OfficialStatistics/NTP/2025-26/Quarter 4/Report Drafts/"/>
    </mc:Choice>
  </mc:AlternateContent>
  <xr:revisionPtr revIDLastSave="52" documentId="8_{20814C78-EEFA-4EAD-9C9D-BB18C453073F}" xr6:coauthVersionLast="47" xr6:coauthVersionMax="47" xr10:uidLastSave="{9B842413-135F-43A7-AE70-12FAC094678E}"/>
  <bookViews>
    <workbookView xWindow="-28920" yWindow="-7365" windowWidth="29040" windowHeight="15720" tabRatio="930" activeTab="1" xr2:uid="{00000000-000D-0000-FFFF-FFFF00000000}"/>
  </bookViews>
  <sheets>
    <sheet name="Contents" sheetId="110" r:id="rId1"/>
    <sheet name="User Information" sheetId="116" r:id="rId2"/>
    <sheet name="1.1" sheetId="36" r:id="rId3"/>
    <sheet name="1.2" sheetId="114" r:id="rId4"/>
    <sheet name="1.3" sheetId="51" r:id="rId5"/>
    <sheet name="1.4" sheetId="74" r:id="rId6"/>
    <sheet name="1.5" sheetId="75" r:id="rId7"/>
    <sheet name="1.6" sheetId="76" r:id="rId8"/>
    <sheet name="1.7" sheetId="77" r:id="rId9"/>
    <sheet name="2.1" sheetId="78" r:id="rId10"/>
    <sheet name="2.2" sheetId="118" r:id="rId11"/>
    <sheet name="2.3" sheetId="119" r:id="rId12"/>
    <sheet name="2.4" sheetId="120" r:id="rId13"/>
    <sheet name="3.1" sheetId="43" r:id="rId14"/>
    <sheet name="3.2" sheetId="115" r:id="rId15"/>
    <sheet name="4.1" sheetId="111" r:id="rId16"/>
    <sheet name="4.2" sheetId="45" r:id="rId17"/>
    <sheet name="4.3" sheetId="94" r:id="rId18"/>
    <sheet name="4.4" sheetId="65" r:id="rId19"/>
    <sheet name="5.1" sheetId="112" r:id="rId20"/>
    <sheet name="5.2" sheetId="46" r:id="rId21"/>
    <sheet name="5.3" sheetId="99" r:id="rId22"/>
    <sheet name="5.4" sheetId="102" r:id="rId23"/>
    <sheet name="6.1" sheetId="113" r:id="rId24"/>
    <sheet name="6.2" sheetId="47" r:id="rId25"/>
    <sheet name="6.3" sheetId="103" r:id="rId26"/>
    <sheet name="7.1" sheetId="88" r:id="rId27"/>
    <sheet name="7.2" sheetId="89" r:id="rId28"/>
    <sheet name="7.3" sheetId="52" r:id="rId29"/>
    <sheet name="8.1" sheetId="54" r:id="rId30"/>
    <sheet name="8.2" sheetId="85" r:id="rId31"/>
    <sheet name="8.3" sheetId="92" r:id="rId32"/>
    <sheet name="8.4" sheetId="93" r:id="rId33"/>
    <sheet name="9.1" sheetId="55" r:id="rId34"/>
    <sheet name="9.2" sheetId="69" r:id="rId35"/>
    <sheet name="10.1" sheetId="56" r:id="rId36"/>
    <sheet name="11.1" sheetId="107" r:id="rId37"/>
    <sheet name="11.2" sheetId="57" r:id="rId38"/>
    <sheet name="12.1" sheetId="106" r:id="rId39"/>
    <sheet name="12.2" sheetId="84" r:id="rId40"/>
    <sheet name="13.1" sheetId="58" r:id="rId41"/>
    <sheet name="13.2" sheetId="80" r:id="rId42"/>
    <sheet name="13.3" sheetId="81" r:id="rId43"/>
    <sheet name="13.4" sheetId="79" r:id="rId44"/>
    <sheet name="13.5" sheetId="59" r:id="rId45"/>
    <sheet name="14.1" sheetId="86" r:id="rId46"/>
    <sheet name="14.2" sheetId="83" r:id="rId47"/>
    <sheet name="14.3" sheetId="60" r:id="rId48"/>
    <sheet name="14.4" sheetId="82" r:id="rId49"/>
    <sheet name="15.1" sheetId="96" r:id="rId50"/>
    <sheet name="16.1" sheetId="101" r:id="rId51"/>
    <sheet name="17.1" sheetId="63" r:id="rId52"/>
    <sheet name="18.1" sheetId="117" r:id="rId53"/>
    <sheet name="19.1" sheetId="62" r:id="rId54"/>
    <sheet name="19.2" sheetId="108" r:id="rId55"/>
  </sheets>
  <definedNames>
    <definedName name="_xlnm._FilterDatabase" localSheetId="9" hidden="1">'2.1'!$A$7:$V$113</definedName>
    <definedName name="_xlnm._FilterDatabase" localSheetId="10" hidden="1">'2.2'!$A$7:$R$119</definedName>
    <definedName name="_xlnm._FilterDatabase" localSheetId="11" hidden="1">'2.3'!$A$7:$R$119</definedName>
    <definedName name="_xlnm._FilterDatabase" localSheetId="12" hidden="1">'2.4'!$A$7:$R$119</definedName>
    <definedName name="_Hlk514066408" localSheetId="49">'15.1'!#REF!</definedName>
    <definedName name="_Hlk514066408" localSheetId="17">'4.3'!#REF!</definedName>
    <definedName name="_Hlk514066408" localSheetId="18">'4.4'!$A$20</definedName>
    <definedName name="_Toc103620412" localSheetId="1">'User Information'!$B$3</definedName>
    <definedName name="_xlnm.Print_Area" localSheetId="5">'1.4'!$A$1:$F$45</definedName>
    <definedName name="_xlnm.Print_Area" localSheetId="6">'1.5'!$A$1:$F$45</definedName>
    <definedName name="_xlnm.Print_Area" localSheetId="7">'1.6'!$A$1:$F$71</definedName>
    <definedName name="_xlnm.Print_Area" localSheetId="8">'1.7'!$A$1:$F$45</definedName>
    <definedName name="_xlnm.Print_Area" localSheetId="9">'2.1'!#REF!</definedName>
    <definedName name="_xlnm.Print_Titles" localSheetId="9">'2.1'!#REF!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59" l="1"/>
  <c r="D9" i="59"/>
  <c r="D10" i="59"/>
  <c r="D11" i="59"/>
  <c r="D12" i="59"/>
  <c r="D13" i="59"/>
  <c r="D14" i="59"/>
  <c r="D15" i="59"/>
  <c r="D16" i="59"/>
  <c r="D17" i="59"/>
  <c r="D18" i="59"/>
  <c r="D19" i="59"/>
  <c r="D20" i="59"/>
  <c r="D21" i="59"/>
  <c r="D22" i="59"/>
  <c r="D23" i="59"/>
  <c r="D24" i="59"/>
  <c r="D25" i="59"/>
  <c r="D26" i="59"/>
  <c r="D28" i="59"/>
  <c r="D29" i="59"/>
  <c r="D31" i="59"/>
  <c r="D32" i="59"/>
  <c r="D33" i="59"/>
  <c r="D35" i="59"/>
  <c r="D36" i="59"/>
  <c r="D37" i="59"/>
  <c r="D38" i="59"/>
  <c r="D39" i="59"/>
  <c r="D8" i="59"/>
  <c r="E25" i="114"/>
  <c r="E24" i="114"/>
  <c r="E23" i="114"/>
  <c r="E22" i="114"/>
  <c r="E18" i="114"/>
  <c r="E17" i="114"/>
  <c r="E16" i="114"/>
  <c r="E15" i="114"/>
  <c r="E11" i="114"/>
  <c r="E10" i="114"/>
  <c r="E9" i="114"/>
  <c r="E8" i="114"/>
  <c r="W11" i="85" l="1"/>
  <c r="F12" i="115" l="1"/>
  <c r="E12" i="115"/>
  <c r="D12" i="115"/>
  <c r="F11" i="115"/>
  <c r="E11" i="115"/>
  <c r="D11" i="115"/>
  <c r="G12" i="115"/>
  <c r="G11" i="115" l="1"/>
  <c r="I19" i="102"/>
  <c r="I18" i="102"/>
  <c r="C11" i="43" l="1"/>
  <c r="D11" i="43"/>
  <c r="E11" i="43"/>
  <c r="F11" i="43"/>
  <c r="C12" i="43"/>
  <c r="D12" i="43"/>
  <c r="E12" i="43"/>
  <c r="F12" i="43"/>
  <c r="C18" i="43"/>
  <c r="D18" i="43"/>
  <c r="E18" i="43"/>
  <c r="F18" i="43"/>
  <c r="C19" i="43"/>
  <c r="D19" i="43"/>
  <c r="E19" i="43"/>
  <c r="F19" i="43"/>
  <c r="C25" i="43"/>
  <c r="D25" i="43"/>
  <c r="E25" i="43"/>
  <c r="F25" i="43"/>
  <c r="C26" i="43"/>
  <c r="D26" i="43"/>
  <c r="E26" i="43"/>
  <c r="F26" i="43"/>
  <c r="F28" i="43"/>
  <c r="F29" i="43"/>
  <c r="F31" i="43"/>
  <c r="C32" i="43"/>
  <c r="D32" i="43"/>
  <c r="E32" i="43"/>
  <c r="C33" i="43"/>
  <c r="D33" i="43"/>
  <c r="E33" i="43"/>
  <c r="F33" i="43" l="1"/>
  <c r="F32" i="43"/>
</calcChain>
</file>

<file path=xl/sharedStrings.xml><?xml version="1.0" encoding="utf-8"?>
<sst xmlns="http://schemas.openxmlformats.org/spreadsheetml/2006/main" count="5495" uniqueCount="450">
  <si>
    <t>Modern Apprenticeship Statistics</t>
  </si>
  <si>
    <t>Introduction</t>
  </si>
  <si>
    <t>The data contained in this spreadsheet is supplementary to the Modern Apprenticeship report published on the 26th May 2026.</t>
  </si>
  <si>
    <t xml:space="preserve">The tables in this spreadsheet relate to Modern Apprenticeship figures up to the end of Quarter 4 2025/26 (covering 1st April 2025 to 31st March 2026). </t>
  </si>
  <si>
    <t>Disclosure control is applied to values less than five (marked with an asterisk *) or where such numbers can be identified by differencing.</t>
  </si>
  <si>
    <t>Published on 26th May 2026</t>
  </si>
  <si>
    <t>Supplementary tables</t>
  </si>
  <si>
    <t xml:space="preserve">Date Published </t>
  </si>
  <si>
    <t>Date Updated</t>
  </si>
  <si>
    <t>Modern Apprenticeship Summary</t>
  </si>
  <si>
    <t>Modern Apprenticeship starts, leavers, in training, achievements, achievement rate by gender, 2025/26</t>
  </si>
  <si>
    <t>Modern Apprenticeship starts, leavers, in training, achievements, achievement rate by gender and age group, 2025/26</t>
  </si>
  <si>
    <t>Modern Apprenticeship starts, leavers, in training, achievements, achievement rate by age group, 2014/15 to 2025/26</t>
  </si>
  <si>
    <t>Modern Apprenticeship starts, leavers, in training, achievements, achievement rate by local authority area, 2025/26</t>
  </si>
  <si>
    <t>Modern Apprenticeship starts, leavers, in training, achievements, achievement rate by local authority area, 16-19 age group 2025/26</t>
  </si>
  <si>
    <t>Modern Apprenticeship starts, leavers, in training, achievements, achievement rate by local authority area, 20-24 age group 2025/26</t>
  </si>
  <si>
    <t>Modern Apprenticeship starts, leavers, in training, achievements, achievement rate by local authority area, 25+ age group 2025/26</t>
  </si>
  <si>
    <t>Modern Apprenticeship Performance Report</t>
  </si>
  <si>
    <t>Modern Apprenticeship starts, in training, achievers, leavers, and achievement rate by framework and gender, 2025/26</t>
  </si>
  <si>
    <t>Modern Apprenticeship starts, in training, achievers and leavers by framework and gender, 16-19 age group 2025/26</t>
  </si>
  <si>
    <t>Modern Apprenticeship starts, in training, achievers and leavers by framework and gender, 20-24 age group 2025/26</t>
  </si>
  <si>
    <t>Modern Apprenticeship starts, in training, achievers and leavers by framework and gender, 25+ age group 2025/26</t>
  </si>
  <si>
    <t>Modern Apprenticeship Starts</t>
  </si>
  <si>
    <t>Modern Apprenticeship starts by gender and age group, 2014/15 to 2025/26</t>
  </si>
  <si>
    <t>Modern Apprenticeship starts, equality summary, 2013/14 to 2025/26</t>
  </si>
  <si>
    <t>Modern Apprenticeship starts by disability status and gender, 2014/15 to 2025/26</t>
  </si>
  <si>
    <t>Modern Apprenticeship starts by disability status and age group, 2014/15 to 2025/26</t>
  </si>
  <si>
    <t>Modern Apprenticeship starts by disability status and SCQF level, 2025/26</t>
  </si>
  <si>
    <t>Modern Apprenticeship starts by disability type selection, 2018/19 to 2025/26</t>
  </si>
  <si>
    <t>Modern Apprenticeship starts by ethnicity and gender, 2014/15 to 2025/26</t>
  </si>
  <si>
    <t>Modern Apprenticeship starts by ethnicity and age group, 2014/15 to 2025/26</t>
  </si>
  <si>
    <t>Modern Apprenticeship starts by ethnicity and SCQF level, 2025/26</t>
  </si>
  <si>
    <t>Modern Apprenticeship starts by detailed ethnicity, 2014/15 to 2025/26</t>
  </si>
  <si>
    <t>Modern Apprenticeship starts by Care Experience and gender, 2015/16 to 2025/26</t>
  </si>
  <si>
    <t>Modern Apprenticeship starts by Care Experience and age group, 2015/16 to 2025/26</t>
  </si>
  <si>
    <t>Modern Apprenticeship starts by Care Experience and SCQF level, 2025/26</t>
  </si>
  <si>
    <t>Modern Apprenticeship starts by SCQF level, 2019/20 to 2025/26</t>
  </si>
  <si>
    <t>Modern Apprenticeship starts by SCQF level and gender, 2025/26</t>
  </si>
  <si>
    <t>Modern Apprenticeship starts by SCQF level and age group, 2025/26</t>
  </si>
  <si>
    <t>Modern Apprenticeship starts by occupational grouping, 2013/14 to 2025/26</t>
  </si>
  <si>
    <t>Modern Apprenticeship starts by occupational grouping and gender, 2016/17 to 2025/26</t>
  </si>
  <si>
    <t>Modern Apprenticeship starts by occupational grouping and gender, 2025/26</t>
  </si>
  <si>
    <t>Modern Apprenticeship starts by occupational grouping and gender, volume change, 2025/26</t>
  </si>
  <si>
    <t>Modern Apprenticeship starts by local authority area, 2013/14 to 2025/26</t>
  </si>
  <si>
    <t>Modern Apprenticeship starts by local authority area and gender, 2025/26</t>
  </si>
  <si>
    <t>Modern Apprenticeship starts by SIMD decile, 2017/18 to 2025/26</t>
  </si>
  <si>
    <t>Modern Apprenticeship starts by time in employment and age group, 2025/26</t>
  </si>
  <si>
    <t>Modern Apprenticeship starts by time in employment and SCQF level, 2025/26</t>
  </si>
  <si>
    <t>Modern Apprenticeship starts by occupational grouping, 16-24 group, 2019/20 to 2025/26 </t>
  </si>
  <si>
    <t>Modern Apprenticeship starts by local authority area, 16-24 age group, 2019/20 to 2025/26</t>
  </si>
  <si>
    <t>Modern Apprenticeship In Training</t>
  </si>
  <si>
    <t>Modern Apprenticeship in training by age group, 2013/14 to 2025/26</t>
  </si>
  <si>
    <t>Modern Apprenticeship in training by SCQF level, 2019/20 to 2025/26</t>
  </si>
  <si>
    <t>Modern Apprenticeship in training by SCQF level and age group, 2025/26</t>
  </si>
  <si>
    <t>Modern Apprenticeship in training by occupational grouping, 2013/14 to 2025/26</t>
  </si>
  <si>
    <t>Modern Apprenticeship in training aged 16-24 as a proportion of those in employment, 2025/26</t>
  </si>
  <si>
    <t>Modern Apprenticeship Achievements</t>
  </si>
  <si>
    <t>Modern Apprenticeship achievers, leavers, achievement rate by gender, 2025/26</t>
  </si>
  <si>
    <t>Modern Apprenticeship achievers, leavers, achievement rate by age group, 2015/16 to 2025/26</t>
  </si>
  <si>
    <t>Modern Apprenticeship achievers, leavers, achievement rate by SCQF level, 2025/26</t>
  </si>
  <si>
    <t>Modern Apprenticeship achievers, leavers, achievement rate by occupational grouping, 2025/26</t>
  </si>
  <si>
    <t>Modern Apprenticeship achievers, leavers, achievement rate by disability status, 2025/26</t>
  </si>
  <si>
    <t>Modern Apprenticeship achievers, leavers, achievement rate by ethnicity, 2025/26</t>
  </si>
  <si>
    <t>Modern Apprenticeship achievers, leavers, achievement rate by Care Experience, 2025/26</t>
  </si>
  <si>
    <t>Modern Apprenticeship achievers, leavers, achievement rate by college/non-college providers, 2020/21 to 2025/26</t>
  </si>
  <si>
    <t>Modern Apprenticeship Redundancies</t>
  </si>
  <si>
    <t>Modern Apprenticeship redundancies by occupational grouping, 2019/20 to 2025/26</t>
  </si>
  <si>
    <t>Modern Apprenticeship redundancies by local authority, 2019/20 to 2025/26</t>
  </si>
  <si>
    <t>Please contact user_feedback@sds.co.uk with any questions or feedback regarding the content of these statistics.</t>
  </si>
  <si>
    <t>Amendment History</t>
  </si>
  <si>
    <t>Modern Apprenticeship Statistics User Information</t>
  </si>
  <si>
    <t>About our Statistics</t>
  </si>
  <si>
    <t>Modern Apprenticeships (MAs) provide employed individuals (either new or existing employees) with the opportunity to secure industry-recognised qualifications while in work.</t>
  </si>
  <si>
    <t xml:space="preserve">The tables in this spreadsheet relate to Modern Apprenticeship data from 1st April 2025 to 31st March 2026 for MAs where there is a public funding contribution administered by Skills Development Scotland (SDS), on behalf of the Scottish Government. </t>
  </si>
  <si>
    <t>Methodological Changes</t>
  </si>
  <si>
    <t>In April 2019 we adjusted the recording of starts, re-entrants, progressions, and leavers information to accommodate the introduction of a new system and to improve how Learning Providers manage their contracts.</t>
  </si>
  <si>
    <t>To streamline our data handling and analysis processes, we introduced the use of Microsoft Power BI during 2020/21. This has helped us to organise our source data and minimise the need for multiple manual calculations.</t>
  </si>
  <si>
    <t>Appendices which were previously located at the end of our Modern Apprenticeship statistical reports have been included within our supplementary tables since Q4 2021/22.</t>
  </si>
  <si>
    <t>Quality Assurance</t>
  </si>
  <si>
    <t>Our supplementary tables go through many levels of quality assurance prior to publication. These checks include but are not limited to:</t>
  </si>
  <si>
    <t>·       Data validation checks of the source data</t>
  </si>
  <si>
    <t xml:space="preserve">·       Quality assuring figures within the tables produced </t>
  </si>
  <si>
    <t>Limitations</t>
  </si>
  <si>
    <t>Skills Development Scotland aims to minimise data limitations wherever possible. However, we recognise there are some constraints to our data that are beyond our control. For example:</t>
  </si>
  <si>
    <t xml:space="preserve">·       We are reliant on apprentices accurately self-reporting equality characteristics </t>
  </si>
  <si>
    <t>·       We are reliant on Learning Providers supplying data promptly and accurately</t>
  </si>
  <si>
    <t xml:space="preserve">For more detailed information about our statistics, please see our User Guide. </t>
  </si>
  <si>
    <t>Skills Development Scotland</t>
  </si>
  <si>
    <t>Period from 1st April 2025 to 31st March 2026</t>
  </si>
  <si>
    <t>MA All Ages</t>
  </si>
  <si>
    <t>Female</t>
  </si>
  <si>
    <t>Male</t>
  </si>
  <si>
    <t>Prefer Not to Say/In Another Way</t>
  </si>
  <si>
    <t>Total</t>
  </si>
  <si>
    <t>Starts</t>
  </si>
  <si>
    <t>Leavers</t>
  </si>
  <si>
    <t>In training</t>
  </si>
  <si>
    <t>Achievements</t>
  </si>
  <si>
    <t>Achievement rate</t>
  </si>
  <si>
    <t>MA 16-19 Years Old</t>
  </si>
  <si>
    <t>Prefer Not to Say / In Another Way</t>
  </si>
  <si>
    <t>Achievement %</t>
  </si>
  <si>
    <t>MA 20-24 Years Old</t>
  </si>
  <si>
    <t>MA 25+ Years Old</t>
  </si>
  <si>
    <t>Published on 26th May 2025</t>
  </si>
  <si>
    <t>Age group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</si>
  <si>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</si>
  <si>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</si>
  <si>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</si>
  <si>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</si>
  <si>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</si>
  <si>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</si>
  <si>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</si>
  <si>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</si>
  <si>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</si>
  <si>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</si>
  <si>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</si>
  <si>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</si>
  <si>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16-19</t>
  </si>
  <si>
    <t>20-24</t>
  </si>
  <si>
    <t>25+</t>
  </si>
  <si>
    <t>In Training</t>
  </si>
  <si>
    <t>Local Authority</t>
  </si>
  <si>
    <t>In training as at 
31st March 2026</t>
  </si>
  <si>
    <t>Achievements as a % of All Leavers</t>
  </si>
  <si>
    <t>Aberdeen City</t>
  </si>
  <si>
    <t>Aberdeenshire</t>
  </si>
  <si>
    <t>Angus</t>
  </si>
  <si>
    <t>Argyll &amp; Bute</t>
  </si>
  <si>
    <t>Clackmannanshire</t>
  </si>
  <si>
    <t>Dumfries &amp; Galloway</t>
  </si>
  <si>
    <t>Dundee City</t>
  </si>
  <si>
    <t>East Ayrshire</t>
  </si>
  <si>
    <t>East Dunbartonshire</t>
  </si>
  <si>
    <t>East Lothian</t>
  </si>
  <si>
    <t>East Renfrewshire</t>
  </si>
  <si>
    <t>Edinburgh, City of</t>
  </si>
  <si>
    <t>Falkirk</t>
  </si>
  <si>
    <t>Fife</t>
  </si>
  <si>
    <t>Glasgow City</t>
  </si>
  <si>
    <t>Highland</t>
  </si>
  <si>
    <t>Inverclyde</t>
  </si>
  <si>
    <t>Midlothian</t>
  </si>
  <si>
    <t>Moray</t>
  </si>
  <si>
    <t>Na h-Eileanan Siar</t>
  </si>
  <si>
    <t>North Ayrshire</t>
  </si>
  <si>
    <t>North Lanarkshire</t>
  </si>
  <si>
    <t>Orkney Islands</t>
  </si>
  <si>
    <t>Perth &amp;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</si>
  <si>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</si>
  <si>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</si>
  <si>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</si>
  <si>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</si>
  <si>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</si>
  <si>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</si>
  <si>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</si>
  <si>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</si>
  <si>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Outwith Area</t>
  </si>
  <si>
    <t>Grand Total</t>
  </si>
  <si>
    <t>Please note:</t>
  </si>
  <si>
    <t>*Outwith Area - MA home address is outwith Scottish post code area</t>
  </si>
  <si>
    <t>Information is based on trainees' home address.</t>
  </si>
  <si>
    <t>*</t>
  </si>
  <si>
    <t>No of Starts</t>
  </si>
  <si>
    <t>No of Leavers</t>
  </si>
  <si>
    <t>In Training as at
31/03/2026</t>
  </si>
  <si>
    <t>Achievements as % of
All Leavers</t>
  </si>
  <si>
    <t>Occupational Group</t>
  </si>
  <si>
    <t>Frameworks</t>
  </si>
  <si>
    <t>Prefer not to say / In another Way</t>
  </si>
  <si>
    <t>Financial Services</t>
  </si>
  <si>
    <t>Accounting</t>
  </si>
  <si>
    <t>Sport, Health and Social Care</t>
  </si>
  <si>
    <t>Achieving Excellence in Sports Performance</t>
  </si>
  <si>
    <t>Active Leisure, Learning and Wellbeing</t>
  </si>
  <si>
    <t>Food and Drink</t>
  </si>
  <si>
    <t>Agriculture</t>
  </si>
  <si>
    <t>Aquaculture</t>
  </si>
  <si>
    <t>Aquaculture Management Technical Apprenticeship</t>
  </si>
  <si>
    <t>Aquaculture Production</t>
  </si>
  <si>
    <t>Automotive</t>
  </si>
  <si>
    <t>Engineering and Energy Related</t>
  </si>
  <si>
    <t>Boat Building and Repair</t>
  </si>
  <si>
    <t>Bus and Coach Engineering and Maintenance</t>
  </si>
  <si>
    <t>Administration and Related</t>
  </si>
  <si>
    <t>Business &amp; Administration</t>
  </si>
  <si>
    <t>Business Administration Technical Apprenticeship</t>
  </si>
  <si>
    <t>Care Services Leadership and Management</t>
  </si>
  <si>
    <t>IT and Other Services</t>
  </si>
  <si>
    <t>Career Development</t>
  </si>
  <si>
    <t>Career Development Technical Apprenticeship</t>
  </si>
  <si>
    <t>Hospitality and Tourism</t>
  </si>
  <si>
    <t>Chef</t>
  </si>
  <si>
    <t>Community Development</t>
  </si>
  <si>
    <t>Construction and Related</t>
  </si>
  <si>
    <t>Construction: Building</t>
  </si>
  <si>
    <t>Construction: Civil Engineering</t>
  </si>
  <si>
    <t>Construction: Professional Apprenticeship</t>
  </si>
  <si>
    <t>Construction: Specialist</t>
  </si>
  <si>
    <t>Construction: Technical</t>
  </si>
  <si>
    <t>Construction: Technical Apprenticeship</t>
  </si>
  <si>
    <t>Creative and Cultural Skills</t>
  </si>
  <si>
    <t>Creative and Cultural</t>
  </si>
  <si>
    <t>Creative and Digital Media</t>
  </si>
  <si>
    <t>Creative Media</t>
  </si>
  <si>
    <t>Retail and Customer Service</t>
  </si>
  <si>
    <t>Customer Service</t>
  </si>
  <si>
    <t>Customer Service, Retail and Travel</t>
  </si>
  <si>
    <t>Customer Service, Retail and Travel (TS)</t>
  </si>
  <si>
    <t>Dental Nursing</t>
  </si>
  <si>
    <t>Digital Applications</t>
  </si>
  <si>
    <t>Digital Marketing</t>
  </si>
  <si>
    <t>Digital Technology</t>
  </si>
  <si>
    <t>Digital Technology Technical Apprenticeship</t>
  </si>
  <si>
    <t>Domestic Plumbing and Heating</t>
  </si>
  <si>
    <t>Transport and Logistics</t>
  </si>
  <si>
    <t>Driving Goods Vehicles</t>
  </si>
  <si>
    <t>Electrical Installation</t>
  </si>
  <si>
    <t>Electronic Security Systems</t>
  </si>
  <si>
    <t>Engineering</t>
  </si>
  <si>
    <t>Engineering &amp; Digital Manufacturing Technical Apprenticeship</t>
  </si>
  <si>
    <t>Engineering Asset Lifecycle and Maintenance</t>
  </si>
  <si>
    <t>Engineering Construction</t>
  </si>
  <si>
    <t>Engineering Manufacturing and Fabrication</t>
  </si>
  <si>
    <t>Engineering Technical Support</t>
  </si>
  <si>
    <t>Animal Care, Land and Water Based</t>
  </si>
  <si>
    <t>Equine</t>
  </si>
  <si>
    <t>Extractive and Mineral Processing</t>
  </si>
  <si>
    <t>Facilities Management</t>
  </si>
  <si>
    <t>Facilities Services</t>
  </si>
  <si>
    <t>Fashion &amp; Textile Heritage</t>
  </si>
  <si>
    <t>Fashion &amp; Textile Manufacture and Aftercare</t>
  </si>
  <si>
    <t>Firefighting</t>
  </si>
  <si>
    <t>Food and Drink Operations</t>
  </si>
  <si>
    <t>Freight Logistics</t>
  </si>
  <si>
    <t>Game &amp; Wildlife Management</t>
  </si>
  <si>
    <t>Gas Engineering</t>
  </si>
  <si>
    <t>Other Manufacture</t>
  </si>
  <si>
    <t>Glass Industry Occupations</t>
  </si>
  <si>
    <t>Personal Services</t>
  </si>
  <si>
    <t>Hairdressing &amp; Barbering</t>
  </si>
  <si>
    <t>Healthcare Support</t>
  </si>
  <si>
    <t>Heating, Ventilation, Air Conditioning and Refrigeration</t>
  </si>
  <si>
    <t>Horticulture</t>
  </si>
  <si>
    <t>Hospitality</t>
  </si>
  <si>
    <t>Hospitality Management Skills Technical Apprenticeship</t>
  </si>
  <si>
    <t>Hospitality Supervision &amp; Leadership</t>
  </si>
  <si>
    <t>Hospitality Team Member</t>
  </si>
  <si>
    <t>Housing</t>
  </si>
  <si>
    <t>Industrial Applications</t>
  </si>
  <si>
    <t>Insurance Technical Apprenticeship</t>
  </si>
  <si>
    <t>IT and Telecommunications</t>
  </si>
  <si>
    <t>IT and Telecommunications Technical Apprenticeship</t>
  </si>
  <si>
    <t>Land-based Engineering</t>
  </si>
  <si>
    <t>Chemicals and Biotechnology Related</t>
  </si>
  <si>
    <t>Life Science and Related Science Industries</t>
  </si>
  <si>
    <t>Life Science and Related Science Industries Technical Apprenticeship</t>
  </si>
  <si>
    <t>Management</t>
  </si>
  <si>
    <t>Maritime Occupations</t>
  </si>
  <si>
    <t>Occupational Health &amp; Safety Practice</t>
  </si>
  <si>
    <t>Occupational Health &amp; Safety Practice Technical Apprenticeship</t>
  </si>
  <si>
    <t>Optical Practice Support</t>
  </si>
  <si>
    <t>Paralegal Practice</t>
  </si>
  <si>
    <t>Payroll</t>
  </si>
  <si>
    <t>Pharmacy Services</t>
  </si>
  <si>
    <t>Pharmacy Services Technical Apprenticeship</t>
  </si>
  <si>
    <t>Plumbing and Heating</t>
  </si>
  <si>
    <t>Policing</t>
  </si>
  <si>
    <t>Power Distribution</t>
  </si>
  <si>
    <t>Print Industry Occupations</t>
  </si>
  <si>
    <t>Process Manufacturing</t>
  </si>
  <si>
    <t>Procurement</t>
  </si>
  <si>
    <t>Production Chef</t>
  </si>
  <si>
    <t>Professional Cookery</t>
  </si>
  <si>
    <t>Project Management Technical Apprenticeship</t>
  </si>
  <si>
    <t>Providing Financial Services</t>
  </si>
  <si>
    <t>Providing Security Officer Services</t>
  </si>
  <si>
    <t>Rail Engineering</t>
  </si>
  <si>
    <t>Regulatory Services</t>
  </si>
  <si>
    <t>Retail</t>
  </si>
  <si>
    <t>Rural Skills</t>
  </si>
  <si>
    <t>Scientific, Technical and Formulation Processing</t>
  </si>
  <si>
    <t>Signmaking</t>
  </si>
  <si>
    <t>Social Services (Children and Young People)</t>
  </si>
  <si>
    <t>Social Services (Children and Young People) Technical Apprenticeship</t>
  </si>
  <si>
    <t>Social Services and Healthcare</t>
  </si>
  <si>
    <t>Social Services and Healthcare Technical Apprenticeship</t>
  </si>
  <si>
    <t>Spirits Operations</t>
  </si>
  <si>
    <t>Supply Chain Management</t>
  </si>
  <si>
    <t>Sustainable Resource Management</t>
  </si>
  <si>
    <t>Travel Services</t>
  </si>
  <si>
    <t>Trees and Timber</t>
  </si>
  <si>
    <t>Upstream Oil and Gas Production</t>
  </si>
  <si>
    <t>Veterinary Nursing</t>
  </si>
  <si>
    <t>Water Industry</t>
  </si>
  <si>
    <t>Wood and Timber Industries</t>
  </si>
  <si>
    <t>Youth Work</t>
  </si>
  <si>
    <t>Total </t>
  </si>
  <si>
    <t>Overall Total</t>
  </si>
  <si>
    <t>PNTS/IAW</t>
  </si>
  <si>
    <t>Percentages of total</t>
  </si>
  <si>
    <t>Modern Apprenticeship starts, in training, achievers, and leavers by framework and gender, 16-19 age group 2025/26</t>
  </si>
  <si>
    <t>Gender</t>
  </si>
  <si>
    <t>Prefer not to say/In another way</t>
  </si>
  <si>
    <t>% Female</t>
  </si>
  <si>
    <t>% Male</t>
  </si>
  <si>
    <t>% Prefer not to say/In another way</t>
  </si>
  <si>
    <t>Equality Group</t>
  </si>
  <si>
    <t>Measure</t>
  </si>
  <si>
    <t>2013/14</t>
  </si>
  <si>
    <t>Disability</t>
  </si>
  <si>
    <t>Health condition or learning difficulty</t>
  </si>
  <si>
    <t>No health condition or learning difficulty</t>
  </si>
  <si>
    <t>Prefer not to say</t>
  </si>
  <si>
    <t>Health condition or learning difficulty as % of known</t>
  </si>
  <si>
    <t>Ethnicity</t>
  </si>
  <si>
    <t>Mixed or multiple; Asian; African; Caribbean or black; and Other ethnic group</t>
  </si>
  <si>
    <t>White</t>
  </si>
  <si>
    <t>Not known</t>
  </si>
  <si>
    <t>Mixed or multiple; Asian; African; Caribbean or black; and Other ethnic group as % of known</t>
  </si>
  <si>
    <t>Care Experience</t>
  </si>
  <si>
    <t>No Care Experience</t>
  </si>
  <si>
    <t>Care Experience as % of known</t>
  </si>
  <si>
    <t>Disability status</t>
  </si>
  <si>
    <t>No Health condition or learning difficulty</t>
  </si>
  <si>
    <t>SCQF level</t>
  </si>
  <si>
    <t>Prefer Not to Say</t>
  </si>
  <si>
    <t>Known</t>
  </si>
  <si>
    <t>Health condition or learning difficulty as a % of known</t>
  </si>
  <si>
    <t>SCQF 5</t>
  </si>
  <si>
    <t>SCQF 6</t>
  </si>
  <si>
    <t>SCQF 7</t>
  </si>
  <si>
    <t>SCQF 8</t>
  </si>
  <si>
    <t>SCQF 9</t>
  </si>
  <si>
    <t>SCQF 10</t>
  </si>
  <si>
    <t>SCQF 11</t>
  </si>
  <si>
    <t>Disability Type</t>
  </si>
  <si>
    <t>Number of selections</t>
  </si>
  <si>
    <t>% of total selections</t>
  </si>
  <si>
    <t>Specific Learning Difficulty</t>
  </si>
  <si>
    <t>Mental Health</t>
  </si>
  <si>
    <t>Not covered by list</t>
  </si>
  <si>
    <t>Long standing illness</t>
  </si>
  <si>
    <t>Social/Communication</t>
  </si>
  <si>
    <t>Deaf/Hearing Loss</t>
  </si>
  <si>
    <t>Learning Disability</t>
  </si>
  <si>
    <t>Physical Disability / Mobility Issues</t>
  </si>
  <si>
    <t>Visual Disability</t>
  </si>
  <si>
    <t xml:space="preserve">Total </t>
  </si>
  <si>
    <t xml:space="preserve">Note: Individuals can choose more than one from the list above. Therefore, the figures reflect the number of selections not the number of individuals. </t>
  </si>
  <si>
    <t>2018/19 was the first time Modern Apprenticeship starts could select ‘prefer not to say’ as a disability type therefore comparisons should be treated with caution.</t>
  </si>
  <si>
    <t>In 2021/22 Specific Learning Difficulty and Learning Difficulty were both included as a selection choice, comparisons with previous years should therefore be treated with caution</t>
  </si>
  <si>
    <t>-</t>
  </si>
  <si>
    <t xml:space="preserve">African </t>
  </si>
  <si>
    <t>Asian</t>
  </si>
  <si>
    <t>Caribbean or black</t>
  </si>
  <si>
    <t>Mixed or multiple</t>
  </si>
  <si>
    <t>Other ethnic group</t>
  </si>
  <si>
    <t>Not Known/Prefer not to Say</t>
  </si>
  <si>
    <t xml:space="preserve">Mixed or multiple; Asian; African; Caribbean or black; and Other ethnic group </t>
  </si>
  <si>
    <t>Total Known</t>
  </si>
  <si>
    <t xml:space="preserve">Mixed or multiple; Asian; African; Caribbean or black; and Other ethnic group as a % of Known </t>
  </si>
  <si>
    <t>White as a % of Known</t>
  </si>
  <si>
    <t xml:space="preserve">Care Experience as % of known </t>
  </si>
  <si>
    <t>SCQF Level</t>
  </si>
  <si>
    <t>VQ 3</t>
  </si>
  <si>
    <t>Published on 26h May 2026</t>
  </si>
  <si>
    <t>Female %</t>
  </si>
  <si>
    <t>Male %</t>
  </si>
  <si>
    <t>Prefer not to say/In another way %</t>
  </si>
  <si>
    <t>Occupational Grouping</t>
  </si>
  <si>
    <t>2015/16*</t>
  </si>
  <si>
    <t>Administration &amp; Related</t>
  </si>
  <si>
    <t>Animal Care, Land &amp; Water based</t>
  </si>
  <si>
    <t>Chemicals &amp; Biotechnology Related</t>
  </si>
  <si>
    <t>Construction &amp; Related</t>
  </si>
  <si>
    <t>Creative &amp; Cultural Skills</t>
  </si>
  <si>
    <t>Engineering &amp; Energy Related</t>
  </si>
  <si>
    <t>Food &amp; Drink</t>
  </si>
  <si>
    <t>Hospitality &amp; Tourism</t>
  </si>
  <si>
    <t>IT &amp; Other Services</t>
  </si>
  <si>
    <t>Retail &amp; Customer Service</t>
  </si>
  <si>
    <t>Sport, Health &amp; Social Care</t>
  </si>
  <si>
    <t>Transport &amp; Logistics</t>
  </si>
  <si>
    <t>*Occupational Groupings changed slightly from 2015/16 to align with commissioning framework groups.</t>
  </si>
  <si>
    <t xml:space="preserve">A current list of occupational groupings is available on our corporate website. </t>
  </si>
  <si>
    <t xml:space="preserve">Transport &amp; Logistics </t>
  </si>
  <si>
    <t>MA starts 2025/26</t>
  </si>
  <si>
    <t> Percentage breakdown of total female + male</t>
  </si>
  <si>
    <t>Total female + male</t>
  </si>
  <si>
    <t>Sport, Health and Social care</t>
  </si>
  <si>
    <t>Volume change from 2024/25</t>
  </si>
  <si>
    <t>Prefer not to say/In Another Way</t>
  </si>
  <si>
    <t>Outwith Area*</t>
  </si>
  <si>
    <t>Multiple Local Authorities</t>
  </si>
  <si>
    <t>*Outwith Area refers to MAs with a home postcode outwith Scotland.</t>
  </si>
  <si>
    <t>SIMD decile</t>
  </si>
  <si>
    <t>MA starts 2017/18 (SIMD 2016)</t>
  </si>
  <si>
    <t>% of total with known SIMD decile</t>
  </si>
  <si>
    <t>MA starts 2018/19 (SIMD 2016)</t>
  </si>
  <si>
    <t>MA starts 2019/20 (SIMD 2020)</t>
  </si>
  <si>
    <t>MA starts 2020/21 (SIMD 2020v2)</t>
  </si>
  <si>
    <t>MA starts 2021/22 (SIMD 2020v2)</t>
  </si>
  <si>
    <t>MA starts 2022/23 (SIMD 2020v2)</t>
  </si>
  <si>
    <t>MA starts 2023/24 (SIMD 2020v2)</t>
  </si>
  <si>
    <t>MA starts 2024/25 (SIMD 2020v2)</t>
  </si>
  <si>
    <t>MA starts 2025/26 (SIMD2020v2)</t>
  </si>
  <si>
    <t>Most deprived</t>
  </si>
  <si>
    <t>Least deprived</t>
  </si>
  <si>
    <t>Not Known</t>
  </si>
  <si>
    <t>Time</t>
  </si>
  <si>
    <t>0-6 months</t>
  </si>
  <si>
    <t>7-9 months</t>
  </si>
  <si>
    <t>10-12 months</t>
  </si>
  <si>
    <t>13 months +</t>
  </si>
  <si>
    <t>13 months+</t>
  </si>
  <si>
    <t>Unknown</t>
  </si>
  <si>
    <t>Modern Apprenticeship starts by occupational grouping, 16-24 group, 2019/20 to 2025/26</t>
  </si>
  <si>
    <t>`</t>
  </si>
  <si>
    <t>Modern Apprenticeship starts by local authority, 16-24 group, 2019/20 to 2025/26</t>
  </si>
  <si>
    <t>*Outwith Area - Modern apprentice home address is outwith Scottish post code area.</t>
  </si>
  <si>
    <t>Modern Apprenticeship in training by age group, 2014/15 to 2025/26</t>
  </si>
  <si>
    <t>VQ 2</t>
  </si>
  <si>
    <t>VQ 4</t>
  </si>
  <si>
    <t>VQ 5</t>
  </si>
  <si>
    <t xml:space="preserve">- </t>
  </si>
  <si>
    <t xml:space="preserve">2017/18 </t>
  </si>
  <si>
    <t>Engineering &amp; Energy related</t>
  </si>
  <si>
    <t>16-24 in employment</t>
  </si>
  <si>
    <t>Those aged 16-24 and In training as at 31st March 2026</t>
  </si>
  <si>
    <t>% of employed 16-24 year olds that are MAs</t>
  </si>
  <si>
    <t>*NOMIS: Data not available since the group sample size is zero or disclosive (0-2).</t>
  </si>
  <si>
    <t>**excluding outwith area</t>
  </si>
  <si>
    <t>Modern Apprenticeship achievers, leavers, achievement rate by gender, 2014/15 to 2025/26</t>
  </si>
  <si>
    <t>Year</t>
  </si>
  <si>
    <t>Achievements as a % of leavers</t>
  </si>
  <si>
    <t> Year</t>
  </si>
  <si>
    <t>Rate</t>
  </si>
  <si>
    <t xml:space="preserve">Achievements </t>
  </si>
  <si>
    <t>Achievement Rate</t>
  </si>
  <si>
    <t>Animal Care, Land &amp; Water Based</t>
  </si>
  <si>
    <t>Prefer not to say/Unknown</t>
  </si>
  <si>
    <t>College</t>
  </si>
  <si>
    <t>Non-college</t>
  </si>
  <si>
    <t>All</t>
  </si>
  <si>
    <t xml:space="preserve">Leavers </t>
  </si>
  <si>
    <t xml:space="preserve">Achieved Outcomes </t>
  </si>
  <si>
    <t>Outcomes</t>
  </si>
  <si>
    <t>2025-26</t>
  </si>
  <si>
    <t>N ha-Eileanan Siar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</si>
</sst>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dd\ mmmm\ yyyy"/>
    <numFmt numFmtId="167" formatCode="0.0%"/>
    <numFmt numFmtId="168" formatCode="#,##0_ ;[Red]\-#,##0\ "/>
    <numFmt numFmtId="169" formatCode="0.0%;\-0.0%;0.0%"/>
    <numFmt numFmtId="170" formatCode="dd/mm/yyyy;@"/>
    <numFmt numFmtId="171" formatCode="_-* #,##0_-;\-* #,##0_-;_-* &quot;-&quot;??_-;_-@_-"/>
  </numFmts>
  <fonts count="7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name val="Trebuchet MS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B0F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7F8C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rgb="FF006373"/>
      <name val="Calibri"/>
      <family val="2"/>
      <scheme val="minor"/>
    </font>
    <font>
      <b/>
      <sz val="11"/>
      <color rgb="FF006373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424244"/>
      <name val="Calibri"/>
      <family val="2"/>
      <scheme val="minor"/>
    </font>
    <font>
      <b/>
      <sz val="9"/>
      <name val="Arial"/>
      <family val="2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76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6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6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6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6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6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6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6" fillId="2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6" fillId="2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6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6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6" fillId="2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7" fillId="26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3" borderId="0" applyNumberFormat="0" applyBorder="0" applyAlignment="0" applyProtection="0"/>
    <xf numFmtId="0" fontId="8" fillId="17" borderId="0" applyNumberFormat="0" applyBorder="0" applyAlignment="0" applyProtection="0"/>
    <xf numFmtId="0" fontId="9" fillId="34" borderId="13" applyNumberFormat="0" applyAlignment="0" applyProtection="0"/>
    <xf numFmtId="0" fontId="10" fillId="35" borderId="14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21" borderId="13" applyNumberFormat="0" applyAlignment="0" applyProtection="0"/>
    <xf numFmtId="0" fontId="17" fillId="0" borderId="18" applyNumberFormat="0" applyFill="0" applyAlignment="0" applyProtection="0"/>
    <xf numFmtId="0" fontId="18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37" borderId="19" applyNumberFormat="0" applyFont="0" applyAlignment="0" applyProtection="0"/>
    <xf numFmtId="0" fontId="5" fillId="37" borderId="19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20" fillId="34" borderId="2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9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7" fillId="0" borderId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73" applyNumberFormat="0" applyFill="0" applyAlignment="0" applyProtection="0"/>
    <xf numFmtId="0" fontId="42" fillId="0" borderId="74" applyNumberFormat="0" applyFill="0" applyAlignment="0" applyProtection="0"/>
    <xf numFmtId="0" fontId="43" fillId="0" borderId="75" applyNumberFormat="0" applyFill="0" applyAlignment="0" applyProtection="0"/>
    <xf numFmtId="0" fontId="43" fillId="0" borderId="0" applyNumberFormat="0" applyFill="0" applyBorder="0" applyAlignment="0" applyProtection="0"/>
    <xf numFmtId="0" fontId="44" fillId="43" borderId="0" applyNumberFormat="0" applyBorder="0" applyAlignment="0" applyProtection="0"/>
    <xf numFmtId="0" fontId="45" fillId="44" borderId="0" applyNumberFormat="0" applyBorder="0" applyAlignment="0" applyProtection="0"/>
    <xf numFmtId="0" fontId="46" fillId="46" borderId="76" applyNumberFormat="0" applyAlignment="0" applyProtection="0"/>
    <xf numFmtId="0" fontId="47" fillId="47" borderId="77" applyNumberFormat="0" applyAlignment="0" applyProtection="0"/>
    <xf numFmtId="0" fontId="48" fillId="47" borderId="76" applyNumberFormat="0" applyAlignment="0" applyProtection="0"/>
    <xf numFmtId="0" fontId="49" fillId="0" borderId="78" applyNumberFormat="0" applyFill="0" applyAlignment="0" applyProtection="0"/>
    <xf numFmtId="0" fontId="50" fillId="48" borderId="79" applyNumberFormat="0" applyAlignment="0" applyProtection="0"/>
    <xf numFmtId="0" fontId="51" fillId="0" borderId="0" applyNumberFormat="0" applyFill="0" applyBorder="0" applyAlignment="0" applyProtection="0"/>
    <xf numFmtId="0" fontId="3" fillId="3" borderId="2" applyNumberFormat="0" applyFont="0" applyAlignment="0" applyProtection="0"/>
    <xf numFmtId="0" fontId="52" fillId="0" borderId="0" applyNumberFormat="0" applyFill="0" applyBorder="0" applyAlignment="0" applyProtection="0"/>
    <xf numFmtId="0" fontId="30" fillId="0" borderId="80" applyNumberFormat="0" applyFill="0" applyAlignment="0" applyProtection="0"/>
    <xf numFmtId="0" fontId="36" fillId="49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6" fillId="51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6" fillId="53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6" fillId="5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6" fillId="5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6" fillId="5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165" fontId="3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5" fillId="45" borderId="0" applyNumberFormat="0" applyBorder="0" applyAlignment="0" applyProtection="0"/>
    <xf numFmtId="0" fontId="36" fillId="50" borderId="0" applyNumberFormat="0" applyBorder="0" applyAlignment="0" applyProtection="0"/>
    <xf numFmtId="0" fontId="36" fillId="52" borderId="0" applyNumberFormat="0" applyBorder="0" applyAlignment="0" applyProtection="0"/>
    <xf numFmtId="0" fontId="36" fillId="54" borderId="0" applyNumberFormat="0" applyBorder="0" applyAlignment="0" applyProtection="0"/>
    <xf numFmtId="0" fontId="36" fillId="56" borderId="0" applyNumberFormat="0" applyBorder="0" applyAlignment="0" applyProtection="0"/>
    <xf numFmtId="0" fontId="36" fillId="58" borderId="0" applyNumberFormat="0" applyBorder="0" applyAlignment="0" applyProtection="0"/>
    <xf numFmtId="0" fontId="36" fillId="60" borderId="0" applyNumberFormat="0" applyBorder="0" applyAlignment="0" applyProtection="0"/>
    <xf numFmtId="165" fontId="3" fillId="0" borderId="0" applyFont="0" applyFill="0" applyBorder="0" applyAlignment="0" applyProtection="0"/>
  </cellStyleXfs>
  <cellXfs count="677">
    <xf numFmtId="0" fontId="0" fillId="0" borderId="0" xfId="0"/>
    <xf numFmtId="0" fontId="1" fillId="0" borderId="0" xfId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9" fontId="0" fillId="0" borderId="0" xfId="0" applyNumberFormat="1"/>
    <xf numFmtId="0" fontId="35" fillId="0" borderId="0" xfId="2" applyFont="1" applyAlignment="1">
      <alignment horizontal="left"/>
    </xf>
    <xf numFmtId="0" fontId="35" fillId="0" borderId="0" xfId="1" applyFont="1" applyAlignment="1">
      <alignment horizontal="left"/>
    </xf>
    <xf numFmtId="9" fontId="0" fillId="0" borderId="0" xfId="1199" applyFont="1" applyBorder="1"/>
    <xf numFmtId="9" fontId="0" fillId="0" borderId="0" xfId="1199" applyFont="1" applyFill="1" applyBorder="1"/>
    <xf numFmtId="3" fontId="0" fillId="0" borderId="0" xfId="0" applyNumberFormat="1"/>
    <xf numFmtId="0" fontId="0" fillId="39" borderId="49" xfId="0" applyFill="1" applyBorder="1"/>
    <xf numFmtId="0" fontId="0" fillId="39" borderId="50" xfId="0" applyFill="1" applyBorder="1"/>
    <xf numFmtId="3" fontId="0" fillId="38" borderId="52" xfId="0" applyNumberFormat="1" applyFill="1" applyBorder="1"/>
    <xf numFmtId="0" fontId="0" fillId="39" borderId="53" xfId="0" applyFill="1" applyBorder="1"/>
    <xf numFmtId="167" fontId="0" fillId="38" borderId="54" xfId="0" applyNumberFormat="1" applyFill="1" applyBorder="1"/>
    <xf numFmtId="3" fontId="0" fillId="38" borderId="55" xfId="0" applyNumberFormat="1" applyFill="1" applyBorder="1"/>
    <xf numFmtId="3" fontId="0" fillId="38" borderId="56" xfId="0" applyNumberFormat="1" applyFill="1" applyBorder="1"/>
    <xf numFmtId="167" fontId="0" fillId="38" borderId="51" xfId="0" applyNumberFormat="1" applyFill="1" applyBorder="1"/>
    <xf numFmtId="0" fontId="0" fillId="0" borderId="44" xfId="0" applyBorder="1"/>
    <xf numFmtId="3" fontId="33" fillId="38" borderId="52" xfId="0" applyNumberFormat="1" applyFont="1" applyFill="1" applyBorder="1"/>
    <xf numFmtId="3" fontId="33" fillId="38" borderId="55" xfId="0" applyNumberFormat="1" applyFont="1" applyFill="1" applyBorder="1"/>
    <xf numFmtId="3" fontId="33" fillId="38" borderId="56" xfId="0" applyNumberFormat="1" applyFont="1" applyFill="1" applyBorder="1"/>
    <xf numFmtId="3" fontId="0" fillId="0" borderId="47" xfId="0" applyNumberFormat="1" applyBorder="1"/>
    <xf numFmtId="3" fontId="0" fillId="0" borderId="0" xfId="1199" applyNumberFormat="1" applyFont="1" applyBorder="1"/>
    <xf numFmtId="167" fontId="0" fillId="0" borderId="44" xfId="1199" applyNumberFormat="1" applyFont="1" applyBorder="1"/>
    <xf numFmtId="0" fontId="30" fillId="0" borderId="0" xfId="0" applyFont="1"/>
    <xf numFmtId="0" fontId="0" fillId="0" borderId="47" xfId="0" applyBorder="1" applyAlignment="1">
      <alignment vertical="top" wrapText="1"/>
    </xf>
    <xf numFmtId="0" fontId="30" fillId="0" borderId="47" xfId="0" applyFont="1" applyBorder="1"/>
    <xf numFmtId="0" fontId="0" fillId="0" borderId="44" xfId="0" applyBorder="1" applyAlignment="1">
      <alignment vertical="top" wrapText="1"/>
    </xf>
    <xf numFmtId="167" fontId="33" fillId="38" borderId="54" xfId="0" applyNumberFormat="1" applyFont="1" applyFill="1" applyBorder="1"/>
    <xf numFmtId="167" fontId="0" fillId="0" borderId="44" xfId="0" applyNumberFormat="1" applyBorder="1"/>
    <xf numFmtId="0" fontId="33" fillId="0" borderId="0" xfId="0" applyFont="1"/>
    <xf numFmtId="0" fontId="35" fillId="0" borderId="44" xfId="0" applyFont="1" applyBorder="1"/>
    <xf numFmtId="0" fontId="33" fillId="0" borderId="44" xfId="0" applyFont="1" applyBorder="1"/>
    <xf numFmtId="0" fontId="0" fillId="0" borderId="47" xfId="0" applyBorder="1"/>
    <xf numFmtId="9" fontId="0" fillId="0" borderId="0" xfId="1199" applyFont="1"/>
    <xf numFmtId="0" fontId="32" fillId="0" borderId="0" xfId="0" applyFont="1"/>
    <xf numFmtId="0" fontId="35" fillId="2" borderId="10" xfId="4" applyFont="1" applyFill="1" applyBorder="1" applyAlignment="1">
      <alignment horizontal="left" vertical="center" wrapText="1"/>
    </xf>
    <xf numFmtId="3" fontId="1" fillId="0" borderId="0" xfId="1" applyNumberFormat="1"/>
    <xf numFmtId="9" fontId="1" fillId="0" borderId="0" xfId="1" applyNumberFormat="1"/>
    <xf numFmtId="0" fontId="2" fillId="0" borderId="44" xfId="1" applyFont="1" applyBorder="1"/>
    <xf numFmtId="0" fontId="2" fillId="40" borderId="57" xfId="1" applyFont="1" applyFill="1" applyBorder="1" applyAlignment="1">
      <alignment horizontal="center"/>
    </xf>
    <xf numFmtId="0" fontId="2" fillId="40" borderId="4" xfId="1" applyFont="1" applyFill="1" applyBorder="1" applyAlignment="1">
      <alignment horizontal="center"/>
    </xf>
    <xf numFmtId="0" fontId="2" fillId="40" borderId="58" xfId="1" applyFont="1" applyFill="1" applyBorder="1" applyAlignment="1">
      <alignment horizontal="center"/>
    </xf>
    <xf numFmtId="0" fontId="2" fillId="40" borderId="5" xfId="1" applyFont="1" applyFill="1" applyBorder="1" applyAlignment="1">
      <alignment horizontal="center"/>
    </xf>
    <xf numFmtId="0" fontId="2" fillId="40" borderId="59" xfId="1" applyFont="1" applyFill="1" applyBorder="1" applyAlignment="1">
      <alignment horizontal="center"/>
    </xf>
    <xf numFmtId="0" fontId="1" fillId="40" borderId="5" xfId="1" applyFill="1" applyBorder="1" applyAlignment="1">
      <alignment horizontal="center"/>
    </xf>
    <xf numFmtId="0" fontId="2" fillId="0" borderId="25" xfId="1" applyFont="1" applyBorder="1"/>
    <xf numFmtId="9" fontId="1" fillId="0" borderId="60" xfId="1" applyNumberFormat="1" applyBorder="1"/>
    <xf numFmtId="9" fontId="1" fillId="0" borderId="61" xfId="1" applyNumberFormat="1" applyBorder="1"/>
    <xf numFmtId="9" fontId="1" fillId="0" borderId="62" xfId="1" applyNumberFormat="1" applyBorder="1"/>
    <xf numFmtId="0" fontId="1" fillId="0" borderId="61" xfId="1" applyBorder="1"/>
    <xf numFmtId="0" fontId="33" fillId="0" borderId="0" xfId="2" applyFont="1" applyAlignment="1">
      <alignment vertical="center" textRotation="90" wrapText="1"/>
    </xf>
    <xf numFmtId="0" fontId="33" fillId="0" borderId="0" xfId="2" applyFont="1" applyAlignment="1">
      <alignment horizontal="left" vertical="center" textRotation="90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Alignment="1">
      <alignment horizontal="center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Alignment="1">
      <alignment horizontal="left"/>
    </xf>
    <xf numFmtId="0" fontId="35" fillId="0" borderId="0" xfId="2" applyFont="1" applyAlignment="1">
      <alignment horizontal="left" vertical="center" wrapText="1"/>
    </xf>
    <xf numFmtId="3" fontId="33" fillId="0" borderId="0" xfId="4" applyNumberFormat="1" applyFont="1" applyAlignment="1">
      <alignment horizontal="left" vertical="center" wrapText="1"/>
    </xf>
    <xf numFmtId="0" fontId="33" fillId="0" borderId="0" xfId="5" applyFont="1" applyAlignment="1">
      <alignment vertical="center" wrapText="1"/>
    </xf>
    <xf numFmtId="1" fontId="2" fillId="40" borderId="27" xfId="1" applyNumberFormat="1" applyFont="1" applyFill="1" applyBorder="1" applyAlignment="1">
      <alignment horizontal="center" wrapText="1"/>
    </xf>
    <xf numFmtId="1" fontId="2" fillId="40" borderId="28" xfId="1" applyNumberFormat="1" applyFont="1" applyFill="1" applyBorder="1" applyAlignment="1">
      <alignment horizontal="center" wrapText="1"/>
    </xf>
    <xf numFmtId="1" fontId="2" fillId="40" borderId="46" xfId="1" applyNumberFormat="1" applyFont="1" applyFill="1" applyBorder="1" applyAlignment="1">
      <alignment horizontal="center" wrapText="1"/>
    </xf>
    <xf numFmtId="1" fontId="2" fillId="40" borderId="26" xfId="1" applyNumberFormat="1" applyFont="1" applyFill="1" applyBorder="1" applyAlignment="1">
      <alignment horizontal="center" wrapText="1"/>
    </xf>
    <xf numFmtId="0" fontId="33" fillId="0" borderId="0" xfId="1" applyFont="1"/>
    <xf numFmtId="0" fontId="35" fillId="0" borderId="0" xfId="1" applyFont="1"/>
    <xf numFmtId="9" fontId="2" fillId="40" borderId="26" xfId="1599" applyFont="1" applyFill="1" applyBorder="1" applyAlignment="1">
      <alignment horizontal="center" wrapText="1"/>
    </xf>
    <xf numFmtId="9" fontId="2" fillId="40" borderId="27" xfId="1599" applyFont="1" applyFill="1" applyBorder="1" applyAlignment="1">
      <alignment horizontal="center" wrapText="1"/>
    </xf>
    <xf numFmtId="9" fontId="2" fillId="40" borderId="28" xfId="1599" applyFont="1" applyFill="1" applyBorder="1" applyAlignment="1">
      <alignment horizontal="center" wrapText="1"/>
    </xf>
    <xf numFmtId="0" fontId="1" fillId="0" borderId="0" xfId="1" applyAlignment="1">
      <alignment wrapText="1"/>
    </xf>
    <xf numFmtId="9" fontId="0" fillId="0" borderId="29" xfId="1599" applyFont="1" applyFill="1" applyBorder="1" applyAlignment="1">
      <alignment horizontal="right"/>
    </xf>
    <xf numFmtId="9" fontId="0" fillId="0" borderId="33" xfId="1599" applyFont="1" applyFill="1" applyBorder="1" applyAlignment="1">
      <alignment horizontal="right"/>
    </xf>
    <xf numFmtId="9" fontId="0" fillId="0" borderId="31" xfId="1599" applyFont="1" applyFill="1" applyBorder="1" applyAlignment="1">
      <alignment horizontal="right"/>
    </xf>
    <xf numFmtId="9" fontId="0" fillId="0" borderId="34" xfId="1599" applyFont="1" applyFill="1" applyBorder="1" applyAlignment="1">
      <alignment horizontal="right"/>
    </xf>
    <xf numFmtId="9" fontId="0" fillId="0" borderId="7" xfId="1599" applyFont="1" applyFill="1" applyBorder="1" applyAlignment="1">
      <alignment horizontal="right"/>
    </xf>
    <xf numFmtId="9" fontId="0" fillId="0" borderId="8" xfId="1599" applyFont="1" applyFill="1" applyBorder="1" applyAlignment="1">
      <alignment horizontal="right"/>
    </xf>
    <xf numFmtId="3" fontId="2" fillId="40" borderId="26" xfId="1" applyNumberFormat="1" applyFont="1" applyFill="1" applyBorder="1" applyAlignment="1">
      <alignment horizontal="center" wrapText="1"/>
    </xf>
    <xf numFmtId="0" fontId="35" fillId="0" borderId="0" xfId="2" applyFont="1" applyAlignment="1">
      <alignment vertical="center" wrapText="1"/>
    </xf>
    <xf numFmtId="0" fontId="39" fillId="0" borderId="0" xfId="2" applyFont="1" applyAlignment="1">
      <alignment vertical="center" wrapText="1"/>
    </xf>
    <xf numFmtId="0" fontId="36" fillId="0" borderId="0" xfId="2" applyFont="1" applyAlignment="1">
      <alignment vertical="center" wrapText="1"/>
    </xf>
    <xf numFmtId="0" fontId="36" fillId="0" borderId="0" xfId="2" applyFont="1" applyAlignment="1">
      <alignment horizontal="left" vertical="center" wrapText="1"/>
    </xf>
    <xf numFmtId="0" fontId="35" fillId="0" borderId="0" xfId="2" applyFont="1" applyAlignment="1">
      <alignment horizontal="center" vertical="center" wrapText="1"/>
    </xf>
    <xf numFmtId="166" fontId="36" fillId="0" borderId="0" xfId="1" applyNumberFormat="1" applyFont="1"/>
    <xf numFmtId="9" fontId="0" fillId="0" borderId="36" xfId="1599" applyFont="1" applyFill="1" applyBorder="1" applyAlignment="1">
      <alignment horizontal="right"/>
    </xf>
    <xf numFmtId="168" fontId="2" fillId="41" borderId="33" xfId="1" applyNumberFormat="1" applyFont="1" applyFill="1" applyBorder="1" applyAlignment="1">
      <alignment horizontal="right"/>
    </xf>
    <xf numFmtId="0" fontId="0" fillId="39" borderId="0" xfId="0" applyFill="1"/>
    <xf numFmtId="0" fontId="33" fillId="39" borderId="0" xfId="0" applyFont="1" applyFill="1"/>
    <xf numFmtId="0" fontId="33" fillId="39" borderId="44" xfId="0" applyFont="1" applyFill="1" applyBorder="1"/>
    <xf numFmtId="0" fontId="0" fillId="39" borderId="44" xfId="0" applyFill="1" applyBorder="1"/>
    <xf numFmtId="3" fontId="0" fillId="39" borderId="0" xfId="0" applyNumberFormat="1" applyFill="1"/>
    <xf numFmtId="0" fontId="38" fillId="0" borderId="0" xfId="0" applyFont="1"/>
    <xf numFmtId="9" fontId="0" fillId="39" borderId="44" xfId="1199" applyFont="1" applyFill="1" applyBorder="1"/>
    <xf numFmtId="9" fontId="0" fillId="39" borderId="44" xfId="0" applyNumberFormat="1" applyFill="1" applyBorder="1"/>
    <xf numFmtId="9" fontId="0" fillId="39" borderId="0" xfId="1199" applyFont="1" applyFill="1" applyBorder="1"/>
    <xf numFmtId="0" fontId="0" fillId="38" borderId="0" xfId="0" applyFill="1"/>
    <xf numFmtId="0" fontId="28" fillId="38" borderId="0" xfId="0" applyFont="1" applyFill="1"/>
    <xf numFmtId="0" fontId="25" fillId="38" borderId="0" xfId="0" applyFont="1" applyFill="1"/>
    <xf numFmtId="0" fontId="32" fillId="38" borderId="0" xfId="0" applyFont="1" applyFill="1"/>
    <xf numFmtId="0" fontId="26" fillId="38" borderId="0" xfId="0" applyFont="1" applyFill="1"/>
    <xf numFmtId="0" fontId="30" fillId="38" borderId="0" xfId="0" applyFont="1" applyFill="1"/>
    <xf numFmtId="0" fontId="35" fillId="38" borderId="0" xfId="0" applyFont="1" applyFill="1"/>
    <xf numFmtId="170" fontId="0" fillId="38" borderId="0" xfId="0" applyNumberFormat="1" applyFill="1"/>
    <xf numFmtId="0" fontId="32" fillId="0" borderId="44" xfId="0" applyFont="1" applyBorder="1"/>
    <xf numFmtId="0" fontId="3" fillId="0" borderId="0" xfId="0" applyFont="1"/>
    <xf numFmtId="0" fontId="3" fillId="0" borderId="44" xfId="0" applyFont="1" applyBorder="1"/>
    <xf numFmtId="0" fontId="57" fillId="0" borderId="48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4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" fillId="0" borderId="44" xfId="0" applyFont="1" applyBorder="1" applyAlignment="1">
      <alignment vertical="center"/>
    </xf>
    <xf numFmtId="0" fontId="34" fillId="0" borderId="44" xfId="0" applyFont="1" applyBorder="1" applyAlignment="1">
      <alignment horizontal="right" vertical="center"/>
    </xf>
    <xf numFmtId="3" fontId="57" fillId="0" borderId="48" xfId="0" applyNumberFormat="1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0" fontId="33" fillId="0" borderId="0" xfId="1598" applyFont="1"/>
    <xf numFmtId="0" fontId="35" fillId="0" borderId="48" xfId="1598" applyFont="1" applyBorder="1" applyAlignment="1">
      <alignment vertical="top"/>
    </xf>
    <xf numFmtId="0" fontId="33" fillId="0" borderId="44" xfId="1598" applyFont="1" applyBorder="1"/>
    <xf numFmtId="0" fontId="35" fillId="0" borderId="44" xfId="1598" applyFont="1" applyBorder="1"/>
    <xf numFmtId="0" fontId="35" fillId="0" borderId="0" xfId="1598" applyFont="1"/>
    <xf numFmtId="0" fontId="57" fillId="0" borderId="63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3" fontId="34" fillId="0" borderId="0" xfId="0" applyNumberFormat="1" applyFont="1" applyAlignment="1">
      <alignment horizontal="right" vertical="center" wrapText="1"/>
    </xf>
    <xf numFmtId="0" fontId="34" fillId="0" borderId="64" xfId="0" applyFont="1" applyBorder="1" applyAlignment="1">
      <alignment vertical="center"/>
    </xf>
    <xf numFmtId="3" fontId="3" fillId="0" borderId="64" xfId="0" applyNumberFormat="1" applyFont="1" applyBorder="1" applyAlignment="1">
      <alignment horizontal="right" vertical="center"/>
    </xf>
    <xf numFmtId="3" fontId="3" fillId="0" borderId="64" xfId="0" applyNumberFormat="1" applyFont="1" applyBorder="1" applyAlignment="1">
      <alignment horizontal="right" vertical="center" wrapText="1"/>
    </xf>
    <xf numFmtId="3" fontId="34" fillId="0" borderId="64" xfId="0" applyNumberFormat="1" applyFont="1" applyBorder="1" applyAlignment="1">
      <alignment horizontal="right" vertical="center" wrapText="1"/>
    </xf>
    <xf numFmtId="0" fontId="57" fillId="0" borderId="64" xfId="0" applyFont="1" applyBorder="1" applyAlignment="1">
      <alignment vertical="center"/>
    </xf>
    <xf numFmtId="3" fontId="30" fillId="0" borderId="64" xfId="0" applyNumberFormat="1" applyFont="1" applyBorder="1" applyAlignment="1">
      <alignment horizontal="right" vertical="center"/>
    </xf>
    <xf numFmtId="3" fontId="30" fillId="0" borderId="64" xfId="0" applyNumberFormat="1" applyFont="1" applyBorder="1" applyAlignment="1">
      <alignment horizontal="right" vertical="center" wrapText="1"/>
    </xf>
    <xf numFmtId="3" fontId="57" fillId="0" borderId="64" xfId="0" applyNumberFormat="1" applyFont="1" applyBorder="1" applyAlignment="1">
      <alignment horizontal="right" vertical="center" wrapText="1"/>
    </xf>
    <xf numFmtId="0" fontId="34" fillId="0" borderId="45" xfId="0" applyFont="1" applyBorder="1" applyAlignment="1">
      <alignment vertical="center"/>
    </xf>
    <xf numFmtId="3" fontId="3" fillId="0" borderId="45" xfId="0" applyNumberFormat="1" applyFont="1" applyBorder="1" applyAlignment="1">
      <alignment horizontal="right" vertical="center"/>
    </xf>
    <xf numFmtId="3" fontId="3" fillId="0" borderId="45" xfId="0" applyNumberFormat="1" applyFont="1" applyBorder="1" applyAlignment="1">
      <alignment horizontal="right" vertical="center" wrapText="1"/>
    </xf>
    <xf numFmtId="3" fontId="34" fillId="0" borderId="45" xfId="0" applyNumberFormat="1" applyFont="1" applyBorder="1" applyAlignment="1">
      <alignment horizontal="right" vertical="center" wrapText="1"/>
    </xf>
    <xf numFmtId="3" fontId="35" fillId="0" borderId="48" xfId="1598" applyNumberFormat="1" applyFont="1" applyBorder="1" applyAlignment="1">
      <alignment horizontal="right"/>
    </xf>
    <xf numFmtId="0" fontId="57" fillId="0" borderId="63" xfId="0" applyFont="1" applyBorder="1" applyAlignment="1">
      <alignment vertical="center" wrapText="1"/>
    </xf>
    <xf numFmtId="0" fontId="30" fillId="0" borderId="63" xfId="0" applyFont="1" applyBorder="1" applyAlignment="1">
      <alignment vertical="center" wrapText="1"/>
    </xf>
    <xf numFmtId="0" fontId="3" fillId="0" borderId="64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 wrapText="1"/>
    </xf>
    <xf numFmtId="0" fontId="34" fillId="0" borderId="64" xfId="0" applyFont="1" applyBorder="1" applyAlignment="1">
      <alignment horizontal="right" vertical="center" wrapText="1"/>
    </xf>
    <xf numFmtId="0" fontId="3" fillId="0" borderId="65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0" fillId="0" borderId="64" xfId="0" applyFont="1" applyBorder="1" applyAlignment="1">
      <alignment vertical="center"/>
    </xf>
    <xf numFmtId="0" fontId="30" fillId="0" borderId="44" xfId="0" applyFont="1" applyBorder="1" applyAlignment="1">
      <alignment vertical="center"/>
    </xf>
    <xf numFmtId="0" fontId="3" fillId="0" borderId="65" xfId="0" applyFont="1" applyBorder="1"/>
    <xf numFmtId="167" fontId="3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top"/>
    </xf>
    <xf numFmtId="167" fontId="34" fillId="0" borderId="64" xfId="0" applyNumberFormat="1" applyFont="1" applyBorder="1" applyAlignment="1">
      <alignment horizontal="right" vertical="center" wrapText="1"/>
    </xf>
    <xf numFmtId="3" fontId="34" fillId="0" borderId="65" xfId="0" applyNumberFormat="1" applyFont="1" applyBorder="1" applyAlignment="1">
      <alignment horizontal="right" vertical="center" wrapText="1"/>
    </xf>
    <xf numFmtId="167" fontId="34" fillId="0" borderId="65" xfId="0" applyNumberFormat="1" applyFont="1" applyBorder="1" applyAlignment="1">
      <alignment horizontal="right" vertical="center" wrapText="1"/>
    </xf>
    <xf numFmtId="0" fontId="3" fillId="0" borderId="64" xfId="0" applyFont="1" applyBorder="1" applyAlignment="1">
      <alignment vertical="top"/>
    </xf>
    <xf numFmtId="9" fontId="57" fillId="0" borderId="64" xfId="0" applyNumberFormat="1" applyFont="1" applyBorder="1" applyAlignment="1">
      <alignment horizontal="right" vertical="center" wrapText="1"/>
    </xf>
    <xf numFmtId="0" fontId="35" fillId="0" borderId="0" xfId="1321" applyNumberFormat="1" applyFont="1" applyAlignment="1">
      <alignment horizontal="left"/>
    </xf>
    <xf numFmtId="0" fontId="35" fillId="0" borderId="0" xfId="1354" applyNumberFormat="1" applyFont="1" applyAlignment="1">
      <alignment horizontal="left"/>
    </xf>
    <xf numFmtId="0" fontId="30" fillId="0" borderId="63" xfId="0" applyFont="1" applyBorder="1" applyAlignment="1">
      <alignment vertical="center"/>
    </xf>
    <xf numFmtId="3" fontId="35" fillId="0" borderId="44" xfId="0" applyNumberFormat="1" applyFont="1" applyBorder="1"/>
    <xf numFmtId="3" fontId="33" fillId="0" borderId="0" xfId="0" applyNumberFormat="1" applyFont="1"/>
    <xf numFmtId="0" fontId="33" fillId="0" borderId="44" xfId="0" applyFont="1" applyBorder="1" applyAlignment="1">
      <alignment horizontal="right"/>
    </xf>
    <xf numFmtId="3" fontId="33" fillId="0" borderId="44" xfId="0" applyNumberFormat="1" applyFont="1" applyBorder="1" applyAlignment="1">
      <alignment horizontal="right"/>
    </xf>
    <xf numFmtId="3" fontId="33" fillId="0" borderId="44" xfId="0" applyNumberFormat="1" applyFont="1" applyBorder="1"/>
    <xf numFmtId="0" fontId="57" fillId="0" borderId="64" xfId="0" applyFont="1" applyBorder="1" applyAlignment="1">
      <alignment vertical="center" wrapText="1"/>
    </xf>
    <xf numFmtId="0" fontId="0" fillId="0" borderId="64" xfId="0" applyBorder="1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vertical="center" wrapText="1"/>
    </xf>
    <xf numFmtId="0" fontId="3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34" fillId="0" borderId="0" xfId="0" applyNumberFormat="1" applyFont="1" applyAlignment="1">
      <alignment vertical="center" wrapText="1"/>
    </xf>
    <xf numFmtId="3" fontId="0" fillId="0" borderId="64" xfId="0" applyNumberFormat="1" applyBorder="1" applyAlignment="1">
      <alignment vertical="center"/>
    </xf>
    <xf numFmtId="3" fontId="0" fillId="0" borderId="64" xfId="0" applyNumberFormat="1" applyBorder="1" applyAlignment="1">
      <alignment vertical="center" wrapText="1"/>
    </xf>
    <xf numFmtId="0" fontId="0" fillId="0" borderId="64" xfId="0" applyBorder="1" applyAlignment="1">
      <alignment vertical="center"/>
    </xf>
    <xf numFmtId="3" fontId="34" fillId="0" borderId="64" xfId="0" applyNumberFormat="1" applyFont="1" applyBorder="1" applyAlignment="1">
      <alignment vertical="center" wrapText="1"/>
    </xf>
    <xf numFmtId="3" fontId="30" fillId="0" borderId="64" xfId="0" applyNumberFormat="1" applyFont="1" applyBorder="1" applyAlignment="1">
      <alignment vertical="center"/>
    </xf>
    <xf numFmtId="3" fontId="30" fillId="0" borderId="64" xfId="0" applyNumberFormat="1" applyFont="1" applyBorder="1" applyAlignment="1">
      <alignment vertical="center" wrapText="1"/>
    </xf>
    <xf numFmtId="3" fontId="57" fillId="0" borderId="64" xfId="0" applyNumberFormat="1" applyFont="1" applyBorder="1" applyAlignment="1">
      <alignment vertical="center" wrapText="1"/>
    </xf>
    <xf numFmtId="0" fontId="34" fillId="0" borderId="63" xfId="0" applyFont="1" applyBorder="1" applyAlignment="1">
      <alignment vertical="center"/>
    </xf>
    <xf numFmtId="167" fontId="34" fillId="0" borderId="64" xfId="0" applyNumberFormat="1" applyFont="1" applyBorder="1" applyAlignment="1">
      <alignment horizontal="right" vertical="center"/>
    </xf>
    <xf numFmtId="3" fontId="34" fillId="0" borderId="0" xfId="0" applyNumberFormat="1" applyFont="1" applyAlignment="1">
      <alignment vertical="center"/>
    </xf>
    <xf numFmtId="0" fontId="57" fillId="0" borderId="0" xfId="0" applyFont="1" applyAlignment="1">
      <alignment horizontal="center" vertical="center"/>
    </xf>
    <xf numFmtId="10" fontId="5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64" xfId="0" applyFont="1" applyBorder="1"/>
    <xf numFmtId="0" fontId="3" fillId="0" borderId="66" xfId="0" applyFont="1" applyBorder="1"/>
    <xf numFmtId="0" fontId="35" fillId="0" borderId="0" xfId="0" applyFont="1"/>
    <xf numFmtId="0" fontId="3" fillId="0" borderId="67" xfId="0" applyFont="1" applyBorder="1"/>
    <xf numFmtId="0" fontId="35" fillId="0" borderId="66" xfId="0" applyFont="1" applyBorder="1"/>
    <xf numFmtId="0" fontId="3" fillId="0" borderId="65" xfId="0" applyFont="1" applyBorder="1" applyAlignment="1">
      <alignment horizontal="right"/>
    </xf>
    <xf numFmtId="0" fontId="3" fillId="0" borderId="0" xfId="0" applyFont="1" applyAlignment="1">
      <alignment horizontal="right"/>
    </xf>
    <xf numFmtId="167" fontId="3" fillId="0" borderId="64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0" fontId="30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7" fontId="3" fillId="0" borderId="64" xfId="0" applyNumberFormat="1" applyFont="1" applyBorder="1" applyAlignment="1">
      <alignment vertical="center"/>
    </xf>
    <xf numFmtId="167" fontId="34" fillId="0" borderId="64" xfId="0" applyNumberFormat="1" applyFont="1" applyBorder="1" applyAlignment="1">
      <alignment vertical="center"/>
    </xf>
    <xf numFmtId="0" fontId="30" fillId="0" borderId="65" xfId="0" applyFont="1" applyBorder="1" applyAlignment="1">
      <alignment horizontal="left" vertical="center" wrapText="1"/>
    </xf>
    <xf numFmtId="167" fontId="3" fillId="0" borderId="0" xfId="0" applyNumberFormat="1" applyFont="1" applyAlignment="1">
      <alignment horizontal="right" vertical="center"/>
    </xf>
    <xf numFmtId="167" fontId="3" fillId="0" borderId="64" xfId="0" applyNumberFormat="1" applyFont="1" applyBorder="1" applyAlignment="1">
      <alignment horizontal="right" vertical="center"/>
    </xf>
    <xf numFmtId="9" fontId="30" fillId="0" borderId="64" xfId="0" applyNumberFormat="1" applyFont="1" applyBorder="1" applyAlignment="1">
      <alignment horizontal="right" vertical="center"/>
    </xf>
    <xf numFmtId="3" fontId="57" fillId="0" borderId="65" xfId="0" applyNumberFormat="1" applyFont="1" applyBorder="1" applyAlignment="1">
      <alignment horizontal="right" vertical="center" wrapText="1"/>
    </xf>
    <xf numFmtId="0" fontId="58" fillId="0" borderId="0" xfId="0" applyFont="1" applyAlignment="1">
      <alignment vertical="center"/>
    </xf>
    <xf numFmtId="0" fontId="33" fillId="0" borderId="0" xfId="1602" applyFont="1" applyAlignment="1">
      <alignment vertical="top"/>
    </xf>
    <xf numFmtId="0" fontId="35" fillId="0" borderId="0" xfId="1602" applyFont="1" applyAlignment="1">
      <alignment vertical="top"/>
    </xf>
    <xf numFmtId="0" fontId="33" fillId="0" borderId="0" xfId="1602" applyFont="1"/>
    <xf numFmtId="0" fontId="35" fillId="0" borderId="0" xfId="1602" applyFont="1"/>
    <xf numFmtId="3" fontId="33" fillId="0" borderId="0" xfId="1602" applyNumberFormat="1" applyFont="1"/>
    <xf numFmtId="3" fontId="35" fillId="0" borderId="0" xfId="1602" applyNumberFormat="1" applyFont="1"/>
    <xf numFmtId="0" fontId="30" fillId="0" borderId="48" xfId="0" applyFont="1" applyBorder="1" applyAlignment="1">
      <alignment horizontal="left" vertical="top" wrapText="1"/>
    </xf>
    <xf numFmtId="0" fontId="57" fillId="0" borderId="0" xfId="0" applyFont="1" applyAlignment="1">
      <alignment vertical="center"/>
    </xf>
    <xf numFmtId="0" fontId="35" fillId="0" borderId="0" xfId="1601" applyFont="1"/>
    <xf numFmtId="169" fontId="35" fillId="0" borderId="0" xfId="1601" applyNumberFormat="1" applyFont="1"/>
    <xf numFmtId="1" fontId="35" fillId="0" borderId="0" xfId="1601" applyNumberFormat="1" applyFont="1"/>
    <xf numFmtId="0" fontId="57" fillId="42" borderId="64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27" fillId="38" borderId="0" xfId="1193" applyFill="1" applyBorder="1" applyAlignment="1" applyProtection="1"/>
    <xf numFmtId="0" fontId="35" fillId="0" borderId="44" xfId="2" applyFont="1" applyBorder="1" applyAlignment="1">
      <alignment horizontal="left"/>
    </xf>
    <xf numFmtId="0" fontId="30" fillId="0" borderId="44" xfId="0" applyFont="1" applyBorder="1" applyAlignment="1">
      <alignment horizontal="left" vertical="top" wrapText="1"/>
    </xf>
    <xf numFmtId="0" fontId="35" fillId="0" borderId="48" xfId="1598" applyFont="1" applyBorder="1" applyAlignment="1">
      <alignment horizontal="left" vertical="center"/>
    </xf>
    <xf numFmtId="0" fontId="35" fillId="0" borderId="48" xfId="1598" applyFont="1" applyBorder="1" applyAlignment="1">
      <alignment horizontal="left" vertical="center" wrapText="1"/>
    </xf>
    <xf numFmtId="3" fontId="0" fillId="0" borderId="0" xfId="0" applyNumberFormat="1" applyAlignment="1">
      <alignment horizontal="right"/>
    </xf>
    <xf numFmtId="3" fontId="0" fillId="0" borderId="44" xfId="0" applyNumberFormat="1" applyBorder="1" applyAlignment="1">
      <alignment horizontal="right"/>
    </xf>
    <xf numFmtId="3" fontId="30" fillId="0" borderId="48" xfId="0" applyNumberFormat="1" applyFont="1" applyBorder="1"/>
    <xf numFmtId="3" fontId="0" fillId="0" borderId="45" xfId="0" applyNumberFormat="1" applyBorder="1"/>
    <xf numFmtId="3" fontId="30" fillId="0" borderId="48" xfId="1598" applyNumberFormat="1" applyFont="1" applyBorder="1" applyAlignment="1">
      <alignment horizontal="right"/>
    </xf>
    <xf numFmtId="0" fontId="0" fillId="0" borderId="0" xfId="0" applyAlignment="1">
      <alignment horizontal="right" vertical="center" wrapText="1"/>
    </xf>
    <xf numFmtId="3" fontId="0" fillId="0" borderId="65" xfId="0" applyNumberFormat="1" applyBorder="1"/>
    <xf numFmtId="167" fontId="3" fillId="0" borderId="0" xfId="1199" applyNumberFormat="1" applyFont="1"/>
    <xf numFmtId="167" fontId="3" fillId="0" borderId="64" xfId="1199" applyNumberFormat="1" applyFont="1" applyBorder="1"/>
    <xf numFmtId="3" fontId="0" fillId="0" borderId="64" xfId="0" applyNumberFormat="1" applyBorder="1"/>
    <xf numFmtId="3" fontId="30" fillId="0" borderId="0" xfId="0" applyNumberFormat="1" applyFont="1"/>
    <xf numFmtId="167" fontId="0" fillId="0" borderId="0" xfId="0" applyNumberFormat="1"/>
    <xf numFmtId="9" fontId="30" fillId="0" borderId="65" xfId="0" applyNumberFormat="1" applyFont="1" applyBorder="1"/>
    <xf numFmtId="3" fontId="0" fillId="0" borderId="0" xfId="0" applyNumberFormat="1" applyAlignment="1">
      <alignment vertical="top" wrapText="1"/>
    </xf>
    <xf numFmtId="0" fontId="0" fillId="39" borderId="44" xfId="0" applyFill="1" applyBorder="1" applyAlignment="1">
      <alignment vertical="top" wrapText="1"/>
    </xf>
    <xf numFmtId="0" fontId="0" fillId="39" borderId="0" xfId="0" applyFill="1" applyAlignment="1">
      <alignment vertical="top" wrapText="1"/>
    </xf>
    <xf numFmtId="0" fontId="0" fillId="39" borderId="47" xfId="0" applyFill="1" applyBorder="1"/>
    <xf numFmtId="0" fontId="35" fillId="0" borderId="4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167" fontId="33" fillId="0" borderId="0" xfId="0" applyNumberFormat="1" applyFont="1"/>
    <xf numFmtId="167" fontId="33" fillId="0" borderId="44" xfId="0" applyNumberFormat="1" applyFont="1" applyBorder="1"/>
    <xf numFmtId="3" fontId="33" fillId="0" borderId="65" xfId="0" applyNumberFormat="1" applyFont="1" applyBorder="1" applyAlignment="1">
      <alignment vertical="center"/>
    </xf>
    <xf numFmtId="3" fontId="33" fillId="0" borderId="0" xfId="0" applyNumberFormat="1" applyFont="1" applyAlignment="1">
      <alignment vertical="center"/>
    </xf>
    <xf numFmtId="3" fontId="35" fillId="0" borderId="63" xfId="0" applyNumberFormat="1" applyFont="1" applyBorder="1" applyAlignment="1">
      <alignment vertical="center"/>
    </xf>
    <xf numFmtId="3" fontId="33" fillId="0" borderId="0" xfId="1598" applyNumberFormat="1" applyFont="1"/>
    <xf numFmtId="3" fontId="35" fillId="0" borderId="44" xfId="1598" applyNumberFormat="1" applyFont="1" applyBorder="1"/>
    <xf numFmtId="0" fontId="34" fillId="0" borderId="64" xfId="0" applyFont="1" applyBorder="1" applyAlignment="1">
      <alignment horizontal="right" vertical="center"/>
    </xf>
    <xf numFmtId="0" fontId="57" fillId="0" borderId="64" xfId="0" applyFont="1" applyBorder="1" applyAlignment="1">
      <alignment horizontal="right" vertical="center"/>
    </xf>
    <xf numFmtId="0" fontId="0" fillId="0" borderId="65" xfId="0" applyBorder="1"/>
    <xf numFmtId="167" fontId="33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3" fontId="35" fillId="0" borderId="63" xfId="0" applyNumberFormat="1" applyFont="1" applyBorder="1" applyAlignment="1">
      <alignment horizontal="right" vertical="center"/>
    </xf>
    <xf numFmtId="0" fontId="35" fillId="0" borderId="63" xfId="0" applyFont="1" applyBorder="1" applyAlignment="1">
      <alignment horizontal="right" vertical="center"/>
    </xf>
    <xf numFmtId="167" fontId="35" fillId="0" borderId="63" xfId="0" applyNumberFormat="1" applyFont="1" applyBorder="1" applyAlignment="1">
      <alignment horizontal="right" vertical="center"/>
    </xf>
    <xf numFmtId="167" fontId="35" fillId="0" borderId="63" xfId="0" applyNumberFormat="1" applyFont="1" applyBorder="1" applyAlignment="1">
      <alignment vertical="center"/>
    </xf>
    <xf numFmtId="3" fontId="35" fillId="0" borderId="0" xfId="0" applyNumberFormat="1" applyFont="1"/>
    <xf numFmtId="167" fontId="33" fillId="0" borderId="0" xfId="0" applyNumberFormat="1" applyFont="1" applyAlignment="1">
      <alignment horizontal="right"/>
    </xf>
    <xf numFmtId="3" fontId="33" fillId="0" borderId="64" xfId="0" applyNumberFormat="1" applyFont="1" applyBorder="1"/>
    <xf numFmtId="3" fontId="35" fillId="0" borderId="63" xfId="0" applyNumberFormat="1" applyFont="1" applyBorder="1"/>
    <xf numFmtId="3" fontId="35" fillId="0" borderId="64" xfId="0" applyNumberFormat="1" applyFont="1" applyBorder="1"/>
    <xf numFmtId="0" fontId="59" fillId="0" borderId="0" xfId="0" applyFont="1"/>
    <xf numFmtId="3" fontId="33" fillId="0" borderId="0" xfId="0" applyNumberFormat="1" applyFont="1" applyAlignment="1">
      <alignment horizontal="right"/>
    </xf>
    <xf numFmtId="3" fontId="33" fillId="0" borderId="64" xfId="0" applyNumberFormat="1" applyFont="1" applyBorder="1" applyAlignment="1">
      <alignment horizontal="right"/>
    </xf>
    <xf numFmtId="14" fontId="0" fillId="38" borderId="0" xfId="0" applyNumberFormat="1" applyFill="1"/>
    <xf numFmtId="0" fontId="56" fillId="38" borderId="0" xfId="0" applyFont="1" applyFill="1" applyAlignment="1">
      <alignment horizontal="center" vertical="center" wrapText="1"/>
    </xf>
    <xf numFmtId="0" fontId="60" fillId="38" borderId="0" xfId="0" applyFont="1" applyFill="1" applyAlignment="1">
      <alignment horizontal="left" vertical="center"/>
    </xf>
    <xf numFmtId="0" fontId="61" fillId="38" borderId="0" xfId="0" applyFont="1" applyFill="1" applyAlignment="1">
      <alignment vertical="center"/>
    </xf>
    <xf numFmtId="0" fontId="34" fillId="38" borderId="0" xfId="0" applyFont="1" applyFill="1" applyAlignment="1">
      <alignment vertical="center"/>
    </xf>
    <xf numFmtId="0" fontId="0" fillId="38" borderId="0" xfId="0" applyFill="1" applyAlignment="1">
      <alignment vertical="center"/>
    </xf>
    <xf numFmtId="0" fontId="34" fillId="38" borderId="0" xfId="0" applyFont="1" applyFill="1" applyAlignment="1">
      <alignment horizontal="left" vertical="center" indent="4"/>
    </xf>
    <xf numFmtId="0" fontId="34" fillId="38" borderId="0" xfId="0" applyFont="1" applyFill="1" applyAlignment="1">
      <alignment horizontal="left" vertical="center" indent="5"/>
    </xf>
    <xf numFmtId="0" fontId="62" fillId="38" borderId="0" xfId="0" applyFont="1" applyFill="1" applyAlignment="1">
      <alignment vertical="center"/>
    </xf>
    <xf numFmtId="3" fontId="33" fillId="0" borderId="0" xfId="0" applyNumberFormat="1" applyFont="1" applyAlignment="1">
      <alignment horizontal="right" vertical="center" wrapText="1"/>
    </xf>
    <xf numFmtId="3" fontId="33" fillId="0" borderId="64" xfId="0" applyNumberFormat="1" applyFont="1" applyBorder="1" applyAlignment="1">
      <alignment horizontal="right" vertical="center"/>
    </xf>
    <xf numFmtId="0" fontId="33" fillId="0" borderId="64" xfId="0" applyFont="1" applyBorder="1" applyAlignment="1">
      <alignment horizontal="right" vertical="center"/>
    </xf>
    <xf numFmtId="3" fontId="33" fillId="0" borderId="64" xfId="0" applyNumberFormat="1" applyFont="1" applyBorder="1" applyAlignment="1">
      <alignment horizontal="right" vertical="center" wrapText="1"/>
    </xf>
    <xf numFmtId="167" fontId="35" fillId="0" borderId="64" xfId="0" applyNumberFormat="1" applyFont="1" applyBorder="1" applyAlignment="1">
      <alignment horizontal="right" vertical="center"/>
    </xf>
    <xf numFmtId="167" fontId="35" fillId="0" borderId="64" xfId="0" applyNumberFormat="1" applyFont="1" applyBorder="1" applyAlignment="1">
      <alignment horizontal="right" vertical="center" wrapText="1"/>
    </xf>
    <xf numFmtId="0" fontId="33" fillId="0" borderId="65" xfId="0" applyFont="1" applyBorder="1" applyAlignment="1">
      <alignment vertical="center"/>
    </xf>
    <xf numFmtId="3" fontId="33" fillId="0" borderId="65" xfId="0" applyNumberFormat="1" applyFont="1" applyBorder="1" applyAlignment="1">
      <alignment vertical="center" wrapText="1"/>
    </xf>
    <xf numFmtId="169" fontId="33" fillId="0" borderId="0" xfId="0" applyNumberFormat="1" applyFont="1"/>
    <xf numFmtId="3" fontId="33" fillId="0" borderId="0" xfId="1600" applyNumberFormat="1" applyFont="1"/>
    <xf numFmtId="3" fontId="35" fillId="0" borderId="63" xfId="1600" applyNumberFormat="1" applyFont="1" applyBorder="1"/>
    <xf numFmtId="169" fontId="35" fillId="0" borderId="63" xfId="0" applyNumberFormat="1" applyFont="1" applyBorder="1"/>
    <xf numFmtId="0" fontId="57" fillId="0" borderId="63" xfId="0" applyFont="1" applyBorder="1" applyAlignment="1">
      <alignment horizontal="left" vertical="center"/>
    </xf>
    <xf numFmtId="0" fontId="57" fillId="0" borderId="63" xfId="0" applyFont="1" applyBorder="1" applyAlignment="1">
      <alignment horizontal="left" vertical="center" wrapText="1"/>
    </xf>
    <xf numFmtId="0" fontId="30" fillId="0" borderId="63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167" fontId="33" fillId="0" borderId="64" xfId="1199" applyNumberFormat="1" applyFont="1" applyBorder="1"/>
    <xf numFmtId="167" fontId="33" fillId="0" borderId="0" xfId="1199" applyNumberFormat="1" applyFont="1"/>
    <xf numFmtId="0" fontId="30" fillId="0" borderId="65" xfId="0" applyFont="1" applyBorder="1" applyAlignment="1">
      <alignment horizontal="left" vertical="center"/>
    </xf>
    <xf numFmtId="0" fontId="30" fillId="0" borderId="64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3" fontId="35" fillId="0" borderId="0" xfId="0" applyNumberFormat="1" applyFont="1" applyAlignment="1">
      <alignment horizontal="right"/>
    </xf>
    <xf numFmtId="3" fontId="35" fillId="0" borderId="63" xfId="0" applyNumberFormat="1" applyFont="1" applyBorder="1" applyAlignment="1">
      <alignment horizontal="right"/>
    </xf>
    <xf numFmtId="3" fontId="35" fillId="0" borderId="65" xfId="0" applyNumberFormat="1" applyFont="1" applyBorder="1" applyAlignment="1">
      <alignment horizontal="right"/>
    </xf>
    <xf numFmtId="3" fontId="35" fillId="0" borderId="64" xfId="0" applyNumberFormat="1" applyFont="1" applyBorder="1" applyAlignment="1">
      <alignment horizontal="right" vertical="center" wrapText="1"/>
    </xf>
    <xf numFmtId="0" fontId="35" fillId="0" borderId="44" xfId="0" applyFont="1" applyBorder="1" applyAlignment="1">
      <alignment horizontal="left"/>
    </xf>
    <xf numFmtId="0" fontId="33" fillId="0" borderId="0" xfId="1598" applyFont="1" applyAlignment="1">
      <alignment horizontal="left" vertical="center"/>
    </xf>
    <xf numFmtId="3" fontId="35" fillId="0" borderId="64" xfId="0" applyNumberFormat="1" applyFont="1" applyBorder="1" applyAlignment="1">
      <alignment horizontal="right"/>
    </xf>
    <xf numFmtId="3" fontId="35" fillId="0" borderId="0" xfId="0" applyNumberFormat="1" applyFont="1" applyAlignment="1">
      <alignment horizontal="right" vertical="center"/>
    </xf>
    <xf numFmtId="167" fontId="3" fillId="0" borderId="0" xfId="1199" applyNumberFormat="1" applyFont="1" applyBorder="1"/>
    <xf numFmtId="0" fontId="3" fillId="0" borderId="81" xfId="0" applyFont="1" applyBorder="1" applyAlignment="1">
      <alignment horizontal="left" vertical="center"/>
    </xf>
    <xf numFmtId="0" fontId="57" fillId="0" borderId="81" xfId="0" applyFont="1" applyBorder="1" applyAlignment="1">
      <alignment horizontal="left" vertical="center" wrapText="1"/>
    </xf>
    <xf numFmtId="0" fontId="30" fillId="0" borderId="81" xfId="0" applyFont="1" applyBorder="1" applyAlignment="1">
      <alignment horizontal="left" vertical="center" wrapText="1"/>
    </xf>
    <xf numFmtId="0" fontId="35" fillId="0" borderId="63" xfId="0" applyFont="1" applyBorder="1" applyAlignment="1">
      <alignment horizontal="left" vertical="center"/>
    </xf>
    <xf numFmtId="0" fontId="35" fillId="0" borderId="65" xfId="0" applyFont="1" applyBorder="1" applyAlignment="1">
      <alignment horizontal="left" vertical="center"/>
    </xf>
    <xf numFmtId="3" fontId="35" fillId="0" borderId="72" xfId="0" applyNumberFormat="1" applyFont="1" applyBorder="1"/>
    <xf numFmtId="3" fontId="35" fillId="0" borderId="69" xfId="0" applyNumberFormat="1" applyFont="1" applyBorder="1"/>
    <xf numFmtId="3" fontId="33" fillId="0" borderId="65" xfId="0" applyNumberFormat="1" applyFont="1" applyBorder="1" applyAlignment="1">
      <alignment horizontal="right"/>
    </xf>
    <xf numFmtId="3" fontId="35" fillId="0" borderId="65" xfId="0" applyNumberFormat="1" applyFont="1" applyBorder="1"/>
    <xf numFmtId="0" fontId="30" fillId="0" borderId="64" xfId="0" applyFont="1" applyBorder="1" applyAlignment="1">
      <alignment horizontal="left" vertical="center" wrapText="1"/>
    </xf>
    <xf numFmtId="167" fontId="35" fillId="0" borderId="0" xfId="1199" applyNumberFormat="1" applyFont="1"/>
    <xf numFmtId="167" fontId="35" fillId="0" borderId="65" xfId="1199" applyNumberFormat="1" applyFont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5" fillId="0" borderId="44" xfId="1598" applyFont="1" applyBorder="1" applyAlignment="1">
      <alignment horizontal="left" vertical="center"/>
    </xf>
    <xf numFmtId="3" fontId="33" fillId="0" borderId="0" xfId="1598" applyNumberFormat="1" applyFont="1" applyAlignment="1">
      <alignment horizontal="right"/>
    </xf>
    <xf numFmtId="167" fontId="35" fillId="0" borderId="63" xfId="0" applyNumberFormat="1" applyFont="1" applyBorder="1" applyAlignment="1">
      <alignment horizontal="right"/>
    </xf>
    <xf numFmtId="0" fontId="57" fillId="0" borderId="48" xfId="0" applyFont="1" applyBorder="1" applyAlignment="1">
      <alignment horizontal="left" vertical="center"/>
    </xf>
    <xf numFmtId="0" fontId="57" fillId="0" borderId="48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left" vertical="center"/>
    </xf>
    <xf numFmtId="0" fontId="30" fillId="0" borderId="44" xfId="0" applyFont="1" applyBorder="1" applyAlignment="1">
      <alignment horizontal="left"/>
    </xf>
    <xf numFmtId="0" fontId="30" fillId="0" borderId="48" xfId="0" applyFont="1" applyBorder="1" applyAlignment="1">
      <alignment horizontal="left" vertical="top"/>
    </xf>
    <xf numFmtId="0" fontId="30" fillId="0" borderId="48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167" fontId="33" fillId="0" borderId="44" xfId="0" applyNumberFormat="1" applyFont="1" applyBorder="1" applyAlignment="1">
      <alignment horizontal="right"/>
    </xf>
    <xf numFmtId="3" fontId="3" fillId="0" borderId="0" xfId="1598" applyNumberFormat="1" applyFont="1" applyAlignment="1">
      <alignment horizontal="right"/>
    </xf>
    <xf numFmtId="3" fontId="3" fillId="0" borderId="44" xfId="1598" applyNumberFormat="1" applyFont="1" applyBorder="1" applyAlignment="1">
      <alignment horizontal="right"/>
    </xf>
    <xf numFmtId="3" fontId="3" fillId="0" borderId="44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65" xfId="0" applyBorder="1" applyAlignment="1">
      <alignment horizontal="right"/>
    </xf>
    <xf numFmtId="0" fontId="30" fillId="0" borderId="0" xfId="1196" applyFont="1"/>
    <xf numFmtId="0" fontId="0" fillId="0" borderId="0" xfId="1196" applyFont="1"/>
    <xf numFmtId="0" fontId="0" fillId="0" borderId="1" xfId="0" applyBorder="1"/>
    <xf numFmtId="3" fontId="0" fillId="0" borderId="0" xfId="1196" applyNumberFormat="1" applyFont="1"/>
    <xf numFmtId="0" fontId="30" fillId="0" borderId="68" xfId="0" applyFont="1" applyBorder="1" applyAlignment="1">
      <alignment horizontal="right"/>
    </xf>
    <xf numFmtId="0" fontId="30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 wrapText="1"/>
    </xf>
    <xf numFmtId="0" fontId="0" fillId="0" borderId="0" xfId="1196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65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64" xfId="1" applyFont="1" applyBorder="1" applyAlignment="1">
      <alignment horizontal="right"/>
    </xf>
    <xf numFmtId="0" fontId="30" fillId="0" borderId="65" xfId="1" applyFont="1" applyBorder="1" applyAlignment="1">
      <alignment horizontal="right"/>
    </xf>
    <xf numFmtId="3" fontId="0" fillId="0" borderId="1" xfId="0" applyNumberFormat="1" applyBorder="1" applyAlignment="1">
      <alignment horizontal="right" vertical="center"/>
    </xf>
    <xf numFmtId="3" fontId="30" fillId="0" borderId="1" xfId="0" applyNumberFormat="1" applyFont="1" applyBorder="1" applyAlignment="1">
      <alignment horizontal="right" vertical="center"/>
    </xf>
    <xf numFmtId="3" fontId="3" fillId="0" borderId="44" xfId="0" applyNumberFormat="1" applyFont="1" applyBorder="1" applyAlignment="1">
      <alignment vertical="center"/>
    </xf>
    <xf numFmtId="3" fontId="0" fillId="0" borderId="44" xfId="0" applyNumberFormat="1" applyBorder="1" applyAlignment="1">
      <alignment vertical="center"/>
    </xf>
    <xf numFmtId="3" fontId="3" fillId="0" borderId="47" xfId="0" applyNumberFormat="1" applyFont="1" applyBorder="1" applyAlignment="1">
      <alignment vertical="center"/>
    </xf>
    <xf numFmtId="9" fontId="3" fillId="0" borderId="0" xfId="0" applyNumberFormat="1" applyFont="1" applyAlignment="1">
      <alignment vertical="center"/>
    </xf>
    <xf numFmtId="9" fontId="3" fillId="0" borderId="47" xfId="0" applyNumberFormat="1" applyFont="1" applyBorder="1" applyAlignment="1">
      <alignment vertical="center"/>
    </xf>
    <xf numFmtId="9" fontId="3" fillId="0" borderId="0" xfId="1199" applyFont="1" applyAlignment="1">
      <alignment vertical="center"/>
    </xf>
    <xf numFmtId="9" fontId="0" fillId="0" borderId="0" xfId="0" applyNumberFormat="1" applyAlignment="1">
      <alignment vertical="center"/>
    </xf>
    <xf numFmtId="9" fontId="3" fillId="0" borderId="44" xfId="0" applyNumberFormat="1" applyFont="1" applyBorder="1" applyAlignment="1">
      <alignment vertical="center"/>
    </xf>
    <xf numFmtId="9" fontId="0" fillId="0" borderId="44" xfId="0" applyNumberForma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0" fillId="0" borderId="44" xfId="0" applyFont="1" applyBorder="1" applyAlignment="1">
      <alignment horizontal="left" vertical="center"/>
    </xf>
    <xf numFmtId="3" fontId="0" fillId="0" borderId="47" xfId="0" applyNumberFormat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167" fontId="0" fillId="0" borderId="44" xfId="0" applyNumberFormat="1" applyBorder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3" fontId="0" fillId="0" borderId="0" xfId="0" applyNumberFormat="1" applyAlignment="1">
      <alignment horizontal="right" vertical="center"/>
    </xf>
    <xf numFmtId="167" fontId="0" fillId="0" borderId="44" xfId="0" applyNumberFormat="1" applyBorder="1" applyAlignment="1">
      <alignment horizontal="right" vertical="center"/>
    </xf>
    <xf numFmtId="167" fontId="33" fillId="0" borderId="44" xfId="0" applyNumberFormat="1" applyFont="1" applyBorder="1" applyAlignment="1">
      <alignment horizontal="right" vertical="center"/>
    </xf>
    <xf numFmtId="3" fontId="0" fillId="0" borderId="47" xfId="0" applyNumberFormat="1" applyBorder="1" applyAlignment="1">
      <alignment horizontal="right" vertical="center"/>
    </xf>
    <xf numFmtId="0" fontId="0" fillId="39" borderId="0" xfId="0" applyFill="1" applyAlignment="1">
      <alignment horizontal="right" vertical="center"/>
    </xf>
    <xf numFmtId="0" fontId="33" fillId="39" borderId="0" xfId="0" applyFont="1" applyFill="1" applyAlignment="1">
      <alignment horizontal="right" vertical="center"/>
    </xf>
    <xf numFmtId="0" fontId="33" fillId="39" borderId="44" xfId="0" applyFont="1" applyFill="1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33" fillId="0" borderId="47" xfId="0" applyFont="1" applyBorder="1" applyAlignment="1">
      <alignment horizontal="right" vertical="center"/>
    </xf>
    <xf numFmtId="167" fontId="0" fillId="0" borderId="44" xfId="1199" applyNumberFormat="1" applyFont="1" applyBorder="1" applyAlignment="1">
      <alignment horizontal="right" vertical="center"/>
    </xf>
    <xf numFmtId="3" fontId="33" fillId="0" borderId="0" xfId="1602" applyNumberFormat="1" applyFont="1" applyAlignment="1">
      <alignment horizontal="right" vertical="center"/>
    </xf>
    <xf numFmtId="3" fontId="33" fillId="0" borderId="0" xfId="1603" applyNumberFormat="1" applyFont="1" applyAlignment="1">
      <alignment horizontal="right" vertical="center"/>
    </xf>
    <xf numFmtId="3" fontId="33" fillId="0" borderId="0" xfId="1604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5" fillId="0" borderId="44" xfId="1" applyFont="1" applyBorder="1" applyAlignment="1">
      <alignment horizontal="left"/>
    </xf>
    <xf numFmtId="0" fontId="30" fillId="38" borderId="62" xfId="0" applyFont="1" applyFill="1" applyBorder="1" applyAlignment="1">
      <alignment horizontal="left"/>
    </xf>
    <xf numFmtId="0" fontId="0" fillId="0" borderId="64" xfId="0" applyBorder="1" applyAlignment="1">
      <alignment horizontal="right" vertical="center" wrapText="1"/>
    </xf>
    <xf numFmtId="167" fontId="0" fillId="0" borderId="64" xfId="0" applyNumberFormat="1" applyBorder="1" applyAlignment="1">
      <alignment horizontal="right" vertical="center" wrapText="1"/>
    </xf>
    <xf numFmtId="9" fontId="0" fillId="0" borderId="44" xfId="1199" applyFont="1" applyBorder="1" applyAlignment="1">
      <alignment vertical="center"/>
    </xf>
    <xf numFmtId="0" fontId="30" fillId="0" borderId="64" xfId="0" applyFont="1" applyBorder="1" applyAlignment="1">
      <alignment horizontal="center" vertical="center" wrapText="1"/>
    </xf>
    <xf numFmtId="167" fontId="0" fillId="0" borderId="64" xfId="0" applyNumberFormat="1" applyBorder="1" applyAlignment="1">
      <alignment vertical="center"/>
    </xf>
    <xf numFmtId="167" fontId="30" fillId="0" borderId="63" xfId="1199" applyNumberFormat="1" applyFont="1" applyBorder="1" applyAlignment="1">
      <alignment vertical="center"/>
    </xf>
    <xf numFmtId="3" fontId="33" fillId="0" borderId="0" xfId="1605" applyNumberFormat="1" applyFont="1"/>
    <xf numFmtId="3" fontId="33" fillId="0" borderId="0" xfId="1607" applyNumberFormat="1" applyFont="1"/>
    <xf numFmtId="3" fontId="33" fillId="0" borderId="0" xfId="1606" applyNumberFormat="1" applyFont="1"/>
    <xf numFmtId="167" fontId="33" fillId="0" borderId="0" xfId="0" applyNumberFormat="1" applyFont="1" applyAlignment="1">
      <alignment vertical="center"/>
    </xf>
    <xf numFmtId="3" fontId="30" fillId="0" borderId="63" xfId="1600" applyNumberFormat="1" applyFont="1" applyBorder="1" applyAlignment="1">
      <alignment vertical="center"/>
    </xf>
    <xf numFmtId="3" fontId="30" fillId="0" borderId="63" xfId="0" applyNumberFormat="1" applyFont="1" applyBorder="1" applyAlignment="1">
      <alignment vertical="center"/>
    </xf>
    <xf numFmtId="167" fontId="0" fillId="0" borderId="0" xfId="0" applyNumberFormat="1" applyAlignment="1">
      <alignment vertical="top" wrapText="1"/>
    </xf>
    <xf numFmtId="167" fontId="0" fillId="0" borderId="0" xfId="1199" applyNumberFormat="1" applyFont="1" applyBorder="1"/>
    <xf numFmtId="167" fontId="0" fillId="0" borderId="0" xfId="1199" applyNumberFormat="1" applyFont="1" applyFill="1" applyBorder="1"/>
    <xf numFmtId="3" fontId="35" fillId="0" borderId="48" xfId="1598" applyNumberFormat="1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3" fontId="0" fillId="0" borderId="64" xfId="0" applyNumberFormat="1" applyBorder="1" applyAlignment="1">
      <alignment horizontal="right" vertical="center" wrapText="1"/>
    </xf>
    <xf numFmtId="3" fontId="3" fillId="0" borderId="0" xfId="1610" applyNumberFormat="1" applyFont="1" applyAlignment="1">
      <alignment horizontal="right"/>
    </xf>
    <xf numFmtId="0" fontId="33" fillId="0" borderId="0" xfId="1610" applyFont="1" applyAlignment="1">
      <alignment horizontal="right"/>
    </xf>
    <xf numFmtId="3" fontId="3" fillId="0" borderId="0" xfId="1609" applyNumberFormat="1" applyFont="1" applyAlignment="1">
      <alignment horizontal="right"/>
    </xf>
    <xf numFmtId="3" fontId="33" fillId="0" borderId="0" xfId="1610" applyNumberFormat="1" applyFont="1" applyAlignment="1">
      <alignment horizontal="right"/>
    </xf>
    <xf numFmtId="3" fontId="3" fillId="0" borderId="64" xfId="1609" applyNumberFormat="1" applyFont="1" applyBorder="1" applyAlignment="1">
      <alignment horizontal="right"/>
    </xf>
    <xf numFmtId="3" fontId="3" fillId="0" borderId="64" xfId="0" applyNumberFormat="1" applyFont="1" applyBorder="1" applyAlignment="1">
      <alignment horizontal="right"/>
    </xf>
    <xf numFmtId="167" fontId="3" fillId="0" borderId="0" xfId="1199" applyNumberFormat="1" applyFont="1" applyAlignment="1">
      <alignment horizontal="right" vertical="center"/>
    </xf>
    <xf numFmtId="167" fontId="3" fillId="0" borderId="0" xfId="1199" applyNumberFormat="1" applyFont="1" applyBorder="1" applyAlignment="1">
      <alignment horizontal="right" vertical="center"/>
    </xf>
    <xf numFmtId="3" fontId="0" fillId="0" borderId="64" xfId="0" applyNumberFormat="1" applyBorder="1" applyAlignment="1">
      <alignment horizontal="right" vertical="center"/>
    </xf>
    <xf numFmtId="167" fontId="0" fillId="0" borderId="0" xfId="1199" applyNumberFormat="1" applyFont="1"/>
    <xf numFmtId="3" fontId="33" fillId="0" borderId="70" xfId="0" applyNumberFormat="1" applyFont="1" applyBorder="1" applyAlignment="1">
      <alignment horizontal="right"/>
    </xf>
    <xf numFmtId="3" fontId="33" fillId="0" borderId="71" xfId="0" applyNumberFormat="1" applyFont="1" applyBorder="1" applyAlignment="1">
      <alignment horizontal="right"/>
    </xf>
    <xf numFmtId="3" fontId="33" fillId="0" borderId="0" xfId="2" applyNumberFormat="1" applyFont="1" applyAlignment="1">
      <alignment vertical="center" wrapText="1"/>
    </xf>
    <xf numFmtId="0" fontId="63" fillId="0" borderId="0" xfId="1" applyFont="1"/>
    <xf numFmtId="0" fontId="2" fillId="40" borderId="84" xfId="1" applyFont="1" applyFill="1" applyBorder="1" applyAlignment="1">
      <alignment horizontal="left"/>
    </xf>
    <xf numFmtId="0" fontId="2" fillId="40" borderId="85" xfId="1" applyFont="1" applyFill="1" applyBorder="1" applyAlignment="1">
      <alignment horizontal="left" wrapText="1"/>
    </xf>
    <xf numFmtId="0" fontId="1" fillId="0" borderId="86" xfId="1" applyBorder="1"/>
    <xf numFmtId="0" fontId="24" fillId="40" borderId="88" xfId="1" applyFont="1" applyFill="1" applyBorder="1" applyAlignment="1">
      <alignment wrapText="1"/>
    </xf>
    <xf numFmtId="168" fontId="2" fillId="41" borderId="22" xfId="1" applyNumberFormat="1" applyFont="1" applyFill="1" applyBorder="1" applyAlignment="1">
      <alignment horizontal="right"/>
    </xf>
    <xf numFmtId="168" fontId="2" fillId="41" borderId="30" xfId="1" applyNumberFormat="1" applyFont="1" applyFill="1" applyBorder="1" applyAlignment="1">
      <alignment horizontal="right"/>
    </xf>
    <xf numFmtId="0" fontId="2" fillId="40" borderId="85" xfId="1" applyFont="1" applyFill="1" applyBorder="1"/>
    <xf numFmtId="0" fontId="64" fillId="40" borderId="58" xfId="1" applyFont="1" applyFill="1" applyBorder="1" applyAlignment="1">
      <alignment horizontal="center"/>
    </xf>
    <xf numFmtId="9" fontId="1" fillId="0" borderId="25" xfId="1" applyNumberFormat="1" applyBorder="1"/>
    <xf numFmtId="9" fontId="1" fillId="0" borderId="4" xfId="1" applyNumberFormat="1" applyBorder="1"/>
    <xf numFmtId="3" fontId="33" fillId="0" borderId="0" xfId="1608" applyNumberFormat="1" applyFont="1"/>
    <xf numFmtId="0" fontId="33" fillId="0" borderId="0" xfId="0" applyFont="1" applyAlignment="1">
      <alignment horizontal="right" vertical="center" wrapText="1"/>
    </xf>
    <xf numFmtId="0" fontId="33" fillId="0" borderId="64" xfId="0" applyFont="1" applyBorder="1" applyAlignment="1">
      <alignment horizontal="right" vertical="center" wrapText="1"/>
    </xf>
    <xf numFmtId="167" fontId="33" fillId="0" borderId="64" xfId="0" applyNumberFormat="1" applyFont="1" applyBorder="1" applyAlignment="1">
      <alignment horizontal="right" vertical="center" wrapText="1"/>
    </xf>
    <xf numFmtId="9" fontId="35" fillId="0" borderId="64" xfId="0" applyNumberFormat="1" applyFont="1" applyBorder="1" applyAlignment="1">
      <alignment horizontal="right" vertical="center" wrapText="1"/>
    </xf>
    <xf numFmtId="167" fontId="0" fillId="0" borderId="1" xfId="0" applyNumberFormat="1" applyBorder="1" applyAlignment="1">
      <alignment horizontal="right" vertical="center"/>
    </xf>
    <xf numFmtId="167" fontId="30" fillId="0" borderId="1" xfId="0" applyNumberFormat="1" applyFont="1" applyBorder="1" applyAlignment="1">
      <alignment horizontal="right" vertical="center"/>
    </xf>
    <xf numFmtId="167" fontId="3" fillId="0" borderId="0" xfId="0" applyNumberFormat="1" applyFont="1"/>
    <xf numFmtId="0" fontId="30" fillId="0" borderId="64" xfId="0" applyFont="1" applyBorder="1" applyAlignment="1">
      <alignment horizontal="right" vertical="center"/>
    </xf>
    <xf numFmtId="0" fontId="0" fillId="0" borderId="64" xfId="0" applyBorder="1" applyAlignment="1">
      <alignment horizontal="right"/>
    </xf>
    <xf numFmtId="3" fontId="0" fillId="0" borderId="64" xfId="0" applyNumberFormat="1" applyBorder="1" applyAlignment="1">
      <alignment horizontal="right"/>
    </xf>
    <xf numFmtId="0" fontId="27" fillId="0" borderId="0" xfId="1193" applyAlignment="1" applyProtection="1">
      <alignment vertical="center"/>
    </xf>
    <xf numFmtId="0" fontId="1" fillId="0" borderId="84" xfId="0" applyFont="1" applyBorder="1"/>
    <xf numFmtId="168" fontId="0" fillId="0" borderId="33" xfId="0" applyNumberFormat="1" applyBorder="1" applyAlignment="1">
      <alignment horizontal="right"/>
    </xf>
    <xf numFmtId="168" fontId="0" fillId="0" borderId="32" xfId="0" applyNumberFormat="1" applyBorder="1" applyAlignment="1">
      <alignment horizontal="right"/>
    </xf>
    <xf numFmtId="168" fontId="0" fillId="0" borderId="31" xfId="0" applyNumberFormat="1" applyBorder="1" applyAlignment="1">
      <alignment horizontal="right"/>
    </xf>
    <xf numFmtId="168" fontId="0" fillId="0" borderId="35" xfId="0" applyNumberFormat="1" applyBorder="1" applyAlignment="1">
      <alignment horizontal="right"/>
    </xf>
    <xf numFmtId="168" fontId="0" fillId="0" borderId="7" xfId="0" applyNumberFormat="1" applyBorder="1" applyAlignment="1">
      <alignment horizontal="right"/>
    </xf>
    <xf numFmtId="168" fontId="0" fillId="0" borderId="36" xfId="0" applyNumberFormat="1" applyBorder="1" applyAlignment="1">
      <alignment horizontal="right"/>
    </xf>
    <xf numFmtId="168" fontId="0" fillId="0" borderId="29" xfId="0" applyNumberFormat="1" applyBorder="1" applyAlignment="1">
      <alignment horizontal="right"/>
    </xf>
    <xf numFmtId="0" fontId="1" fillId="0" borderId="87" xfId="0" applyFont="1" applyBorder="1"/>
    <xf numFmtId="168" fontId="0" fillId="0" borderId="45" xfId="0" applyNumberFormat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34" xfId="0" applyNumberFormat="1" applyBorder="1" applyAlignment="1">
      <alignment horizontal="right"/>
    </xf>
    <xf numFmtId="168" fontId="0" fillId="0" borderId="39" xfId="0" applyNumberForma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168" fontId="0" fillId="0" borderId="40" xfId="0" applyNumberFormat="1" applyBorder="1" applyAlignment="1">
      <alignment horizontal="right"/>
    </xf>
    <xf numFmtId="168" fontId="0" fillId="0" borderId="38" xfId="0" applyNumberFormat="1" applyBorder="1" applyAlignment="1">
      <alignment horizontal="right"/>
    </xf>
    <xf numFmtId="168" fontId="0" fillId="0" borderId="37" xfId="0" applyNumberFormat="1" applyBorder="1" applyAlignment="1">
      <alignment horizontal="right"/>
    </xf>
    <xf numFmtId="0" fontId="0" fillId="0" borderId="86" xfId="0" applyBorder="1"/>
    <xf numFmtId="0" fontId="65" fillId="0" borderId="0" xfId="1" applyFont="1"/>
    <xf numFmtId="0" fontId="30" fillId="2" borderId="3" xfId="4" applyFont="1" applyFill="1" applyBorder="1" applyAlignment="1">
      <alignment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left" vertical="center" wrapText="1"/>
    </xf>
    <xf numFmtId="3" fontId="33" fillId="0" borderId="7" xfId="4" applyNumberFormat="1" applyFont="1" applyBorder="1" applyAlignment="1">
      <alignment horizontal="center" vertical="center" wrapText="1"/>
    </xf>
    <xf numFmtId="9" fontId="33" fillId="0" borderId="7" xfId="1161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90" xfId="0" applyFont="1" applyBorder="1" applyAlignment="1">
      <alignment horizontal="left" vertical="center" wrapText="1"/>
    </xf>
    <xf numFmtId="3" fontId="35" fillId="2" borderId="11" xfId="4" applyNumberFormat="1" applyFont="1" applyFill="1" applyBorder="1" applyAlignment="1">
      <alignment horizontal="center" vertical="center" wrapText="1"/>
    </xf>
    <xf numFmtId="9" fontId="35" fillId="2" borderId="12" xfId="4" applyNumberFormat="1" applyFont="1" applyFill="1" applyBorder="1" applyAlignment="1">
      <alignment horizontal="center" vertical="center" wrapText="1"/>
    </xf>
    <xf numFmtId="0" fontId="30" fillId="0" borderId="63" xfId="0" applyFont="1" applyBorder="1" applyAlignment="1">
      <alignment horizontal="right" vertical="center" wrapText="1"/>
    </xf>
    <xf numFmtId="1" fontId="0" fillId="0" borderId="0" xfId="0" applyNumberFormat="1"/>
    <xf numFmtId="0" fontId="57" fillId="0" borderId="44" xfId="0" applyFont="1" applyBorder="1" applyAlignment="1">
      <alignment vertical="center"/>
    </xf>
    <xf numFmtId="3" fontId="57" fillId="0" borderId="44" xfId="0" applyNumberFormat="1" applyFont="1" applyBorder="1" applyAlignment="1">
      <alignment vertical="center"/>
    </xf>
    <xf numFmtId="167" fontId="57" fillId="0" borderId="44" xfId="1199" applyNumberFormat="1" applyFont="1" applyBorder="1" applyAlignment="1">
      <alignment vertical="center"/>
    </xf>
    <xf numFmtId="0" fontId="34" fillId="0" borderId="44" xfId="0" applyFont="1" applyBorder="1" applyAlignment="1">
      <alignment vertical="center"/>
    </xf>
    <xf numFmtId="3" fontId="34" fillId="0" borderId="44" xfId="0" applyNumberFormat="1" applyFont="1" applyBorder="1" applyAlignment="1">
      <alignment horizontal="right" vertical="center" wrapText="1"/>
    </xf>
    <xf numFmtId="0" fontId="33" fillId="0" borderId="44" xfId="0" applyFont="1" applyBorder="1" applyAlignment="1">
      <alignment horizontal="right" vertical="center" wrapText="1"/>
    </xf>
    <xf numFmtId="0" fontId="67" fillId="0" borderId="0" xfId="1321" applyNumberFormat="1" applyFont="1" applyAlignment="1">
      <alignment horizontal="left"/>
    </xf>
    <xf numFmtId="0" fontId="66" fillId="0" borderId="0" xfId="0" applyFont="1"/>
    <xf numFmtId="0" fontId="67" fillId="0" borderId="0" xfId="1354" applyNumberFormat="1" applyFont="1" applyAlignment="1">
      <alignment horizontal="left"/>
    </xf>
    <xf numFmtId="0" fontId="66" fillId="0" borderId="0" xfId="0" applyFont="1" applyAlignment="1">
      <alignment vertical="center"/>
    </xf>
    <xf numFmtId="3" fontId="37" fillId="0" borderId="0" xfId="1675" applyNumberFormat="1" applyFont="1" applyBorder="1" applyAlignment="1"/>
    <xf numFmtId="169" fontId="37" fillId="0" borderId="0" xfId="0" applyNumberFormat="1" applyFont="1"/>
    <xf numFmtId="167" fontId="34" fillId="0" borderId="0" xfId="0" applyNumberFormat="1" applyFont="1" applyAlignment="1">
      <alignment horizontal="right" vertical="center"/>
    </xf>
    <xf numFmtId="3" fontId="3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40" borderId="84" xfId="0" applyFont="1" applyFill="1" applyBorder="1" applyAlignment="1">
      <alignment horizontal="left"/>
    </xf>
    <xf numFmtId="0" fontId="2" fillId="40" borderId="85" xfId="0" applyFont="1" applyFill="1" applyBorder="1" applyAlignment="1">
      <alignment horizontal="left" wrapText="1"/>
    </xf>
    <xf numFmtId="3" fontId="2" fillId="40" borderId="91" xfId="0" applyNumberFormat="1" applyFont="1" applyFill="1" applyBorder="1" applyAlignment="1">
      <alignment horizontal="center" wrapText="1"/>
    </xf>
    <xf numFmtId="1" fontId="2" fillId="40" borderId="27" xfId="0" applyNumberFormat="1" applyFont="1" applyFill="1" applyBorder="1" applyAlignment="1">
      <alignment horizontal="center" wrapText="1"/>
    </xf>
    <xf numFmtId="1" fontId="2" fillId="40" borderId="28" xfId="0" applyNumberFormat="1" applyFont="1" applyFill="1" applyBorder="1" applyAlignment="1">
      <alignment horizontal="center" wrapText="1"/>
    </xf>
    <xf numFmtId="1" fontId="2" fillId="40" borderId="91" xfId="0" applyNumberFormat="1" applyFont="1" applyFill="1" applyBorder="1" applyAlignment="1">
      <alignment horizontal="center" wrapText="1"/>
    </xf>
    <xf numFmtId="1" fontId="2" fillId="40" borderId="46" xfId="0" applyNumberFormat="1" applyFont="1" applyFill="1" applyBorder="1" applyAlignment="1">
      <alignment horizontal="center" wrapText="1"/>
    </xf>
    <xf numFmtId="1" fontId="2" fillId="40" borderId="26" xfId="0" applyNumberFormat="1" applyFont="1" applyFill="1" applyBorder="1" applyAlignment="1">
      <alignment horizontal="center" wrapText="1"/>
    </xf>
    <xf numFmtId="9" fontId="0" fillId="0" borderId="0" xfId="1599" applyFont="1" applyAlignment="1">
      <alignment wrapText="1"/>
    </xf>
    <xf numFmtId="0" fontId="0" fillId="0" borderId="0" xfId="0" applyAlignment="1">
      <alignment wrapText="1"/>
    </xf>
    <xf numFmtId="0" fontId="0" fillId="0" borderId="92" xfId="0" applyBorder="1"/>
    <xf numFmtId="9" fontId="0" fillId="0" borderId="0" xfId="1599" applyFont="1"/>
    <xf numFmtId="0" fontId="1" fillId="0" borderId="86" xfId="0" applyFont="1" applyBorder="1"/>
    <xf numFmtId="9" fontId="0" fillId="0" borderId="1" xfId="1599" applyFont="1" applyFill="1" applyBorder="1" applyAlignment="1">
      <alignment horizontal="right"/>
    </xf>
    <xf numFmtId="0" fontId="68" fillId="0" borderId="86" xfId="0" applyFont="1" applyBorder="1"/>
    <xf numFmtId="0" fontId="0" fillId="0" borderId="89" xfId="0" applyBorder="1"/>
    <xf numFmtId="0" fontId="24" fillId="40" borderId="88" xfId="0" applyFont="1" applyFill="1" applyBorder="1" applyAlignment="1">
      <alignment wrapText="1"/>
    </xf>
    <xf numFmtId="168" fontId="2" fillId="40" borderId="30" xfId="0" applyNumberFormat="1" applyFont="1" applyFill="1" applyBorder="1" applyAlignment="1">
      <alignment horizontal="right"/>
    </xf>
    <xf numFmtId="168" fontId="2" fillId="40" borderId="33" xfId="0" applyNumberFormat="1" applyFont="1" applyFill="1" applyBorder="1" applyAlignment="1">
      <alignment horizontal="right"/>
    </xf>
    <xf numFmtId="168" fontId="2" fillId="40" borderId="31" xfId="0" applyNumberFormat="1" applyFont="1" applyFill="1" applyBorder="1" applyAlignment="1">
      <alignment horizontal="right"/>
    </xf>
    <xf numFmtId="0" fontId="2" fillId="40" borderId="85" xfId="0" applyFont="1" applyFill="1" applyBorder="1"/>
    <xf numFmtId="0" fontId="2" fillId="0" borderId="44" xfId="0" applyFont="1" applyBorder="1"/>
    <xf numFmtId="0" fontId="2" fillId="40" borderId="57" xfId="0" applyFont="1" applyFill="1" applyBorder="1" applyAlignment="1">
      <alignment horizontal="center"/>
    </xf>
    <xf numFmtId="0" fontId="2" fillId="40" borderId="4" xfId="0" applyFont="1" applyFill="1" applyBorder="1" applyAlignment="1">
      <alignment horizontal="center"/>
    </xf>
    <xf numFmtId="0" fontId="64" fillId="40" borderId="58" xfId="0" applyFont="1" applyFill="1" applyBorder="1" applyAlignment="1">
      <alignment horizontal="center"/>
    </xf>
    <xf numFmtId="0" fontId="2" fillId="40" borderId="58" xfId="0" applyFont="1" applyFill="1" applyBorder="1" applyAlignment="1">
      <alignment horizontal="center"/>
    </xf>
    <xf numFmtId="0" fontId="2" fillId="40" borderId="5" xfId="0" applyFont="1" applyFill="1" applyBorder="1" applyAlignment="1">
      <alignment horizontal="center"/>
    </xf>
    <xf numFmtId="0" fontId="2" fillId="40" borderId="59" xfId="0" applyFont="1" applyFill="1" applyBorder="1" applyAlignment="1">
      <alignment horizontal="center"/>
    </xf>
    <xf numFmtId="0" fontId="0" fillId="40" borderId="5" xfId="0" applyFill="1" applyBorder="1" applyAlignment="1">
      <alignment horizontal="center"/>
    </xf>
    <xf numFmtId="0" fontId="2" fillId="0" borderId="25" xfId="0" applyFont="1" applyBorder="1"/>
    <xf numFmtId="9" fontId="0" fillId="0" borderId="93" xfId="0" applyNumberFormat="1" applyBorder="1"/>
    <xf numFmtId="9" fontId="0" fillId="0" borderId="94" xfId="0" applyNumberFormat="1" applyBorder="1"/>
    <xf numFmtId="9" fontId="0" fillId="0" borderId="60" xfId="0" applyNumberFormat="1" applyBorder="1"/>
    <xf numFmtId="167" fontId="0" fillId="0" borderId="94" xfId="0" applyNumberFormat="1" applyBorder="1"/>
    <xf numFmtId="9" fontId="0" fillId="0" borderId="61" xfId="0" applyNumberFormat="1" applyBorder="1"/>
    <xf numFmtId="0" fontId="0" fillId="0" borderId="61" xfId="0" applyBorder="1"/>
    <xf numFmtId="3" fontId="2" fillId="40" borderId="26" xfId="0" applyNumberFormat="1" applyFont="1" applyFill="1" applyBorder="1" applyAlignment="1">
      <alignment horizontal="center" wrapText="1"/>
    </xf>
    <xf numFmtId="1" fontId="2" fillId="40" borderId="42" xfId="0" applyNumberFormat="1" applyFont="1" applyFill="1" applyBorder="1" applyAlignment="1">
      <alignment horizontal="center" wrapText="1"/>
    </xf>
    <xf numFmtId="0" fontId="68" fillId="0" borderId="87" xfId="0" applyFont="1" applyBorder="1"/>
    <xf numFmtId="168" fontId="2" fillId="40" borderId="29" xfId="0" applyNumberFormat="1" applyFont="1" applyFill="1" applyBorder="1" applyAlignment="1">
      <alignment horizontal="right"/>
    </xf>
    <xf numFmtId="168" fontId="2" fillId="40" borderId="24" xfId="0" applyNumberFormat="1" applyFont="1" applyFill="1" applyBorder="1" applyAlignment="1">
      <alignment horizontal="right"/>
    </xf>
    <xf numFmtId="0" fontId="34" fillId="61" borderId="0" xfId="0" applyFont="1" applyFill="1"/>
    <xf numFmtId="0" fontId="27" fillId="61" borderId="0" xfId="1193" applyFill="1" applyAlignment="1" applyProtection="1"/>
    <xf numFmtId="3" fontId="3" fillId="0" borderId="0" xfId="0" applyNumberFormat="1" applyFont="1"/>
    <xf numFmtId="167" fontId="0" fillId="0" borderId="0" xfId="1199" applyNumberFormat="1" applyFont="1" applyAlignment="1">
      <alignment horizontal="right" vertical="center"/>
    </xf>
    <xf numFmtId="0" fontId="30" fillId="0" borderId="102" xfId="0" applyFont="1" applyBorder="1" applyAlignment="1">
      <alignment horizontal="left" vertical="center"/>
    </xf>
    <xf numFmtId="0" fontId="30" fillId="0" borderId="103" xfId="0" applyFont="1" applyBorder="1" applyAlignment="1">
      <alignment horizontal="left" vertical="center" wrapText="1"/>
    </xf>
    <xf numFmtId="3" fontId="33" fillId="0" borderId="104" xfId="0" applyNumberFormat="1" applyFont="1" applyBorder="1" applyAlignment="1">
      <alignment horizontal="right" vertical="center"/>
    </xf>
    <xf numFmtId="3" fontId="33" fillId="0" borderId="71" xfId="0" applyNumberFormat="1" applyFont="1" applyBorder="1" applyAlignment="1">
      <alignment horizontal="right" vertical="center"/>
    </xf>
    <xf numFmtId="0" fontId="3" fillId="0" borderId="71" xfId="0" applyFont="1" applyBorder="1" applyAlignment="1">
      <alignment horizontal="right"/>
    </xf>
    <xf numFmtId="0" fontId="0" fillId="0" borderId="71" xfId="0" applyBorder="1" applyAlignment="1">
      <alignment horizontal="right"/>
    </xf>
    <xf numFmtId="3" fontId="33" fillId="0" borderId="105" xfId="0" applyNumberFormat="1" applyFont="1" applyBorder="1" applyAlignment="1">
      <alignment horizontal="right" vertical="center"/>
    </xf>
    <xf numFmtId="3" fontId="33" fillId="0" borderId="81" xfId="0" applyNumberFormat="1" applyFont="1" applyBorder="1" applyAlignment="1">
      <alignment horizontal="right" vertical="center"/>
    </xf>
    <xf numFmtId="3" fontId="33" fillId="0" borderId="106" xfId="0" applyNumberFormat="1" applyFont="1" applyBorder="1" applyAlignment="1">
      <alignment horizontal="right" vertical="center"/>
    </xf>
    <xf numFmtId="3" fontId="3" fillId="0" borderId="104" xfId="0" applyNumberFormat="1" applyFont="1" applyBorder="1"/>
    <xf numFmtId="3" fontId="33" fillId="0" borderId="103" xfId="0" applyNumberFormat="1" applyFont="1" applyBorder="1" applyAlignment="1">
      <alignment horizontal="right" vertical="center"/>
    </xf>
    <xf numFmtId="0" fontId="30" fillId="0" borderId="103" xfId="0" applyFont="1" applyBorder="1" applyAlignment="1">
      <alignment horizontal="left" vertical="center"/>
    </xf>
    <xf numFmtId="0" fontId="34" fillId="0" borderId="71" xfId="0" applyFont="1" applyBorder="1" applyAlignment="1">
      <alignment horizontal="right" vertical="center" wrapText="1"/>
    </xf>
    <xf numFmtId="3" fontId="34" fillId="0" borderId="71" xfId="0" applyNumberFormat="1" applyFont="1" applyBorder="1" applyAlignment="1">
      <alignment horizontal="right" vertical="center" wrapText="1"/>
    </xf>
    <xf numFmtId="3" fontId="34" fillId="0" borderId="103" xfId="0" applyNumberFormat="1" applyFont="1" applyBorder="1" applyAlignment="1">
      <alignment horizontal="right" vertical="center" wrapText="1"/>
    </xf>
    <xf numFmtId="3" fontId="34" fillId="0" borderId="107" xfId="0" applyNumberFormat="1" applyFont="1" applyBorder="1" applyAlignment="1">
      <alignment horizontal="right" vertical="center" wrapText="1"/>
    </xf>
    <xf numFmtId="3" fontId="3" fillId="0" borderId="104" xfId="0" applyNumberFormat="1" applyFont="1" applyBorder="1" applyAlignment="1">
      <alignment horizontal="right" vertical="center" wrapText="1"/>
    </xf>
    <xf numFmtId="0" fontId="3" fillId="0" borderId="71" xfId="0" applyFont="1" applyBorder="1" applyAlignment="1">
      <alignment horizontal="right" vertical="center" wrapText="1"/>
    </xf>
    <xf numFmtId="0" fontId="3" fillId="0" borderId="104" xfId="0" applyFont="1" applyBorder="1" applyAlignment="1">
      <alignment horizontal="right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0" fontId="3" fillId="0" borderId="102" xfId="0" applyFont="1" applyBorder="1" applyAlignment="1">
      <alignment horizontal="right" vertical="center" wrapText="1"/>
    </xf>
    <xf numFmtId="3" fontId="3" fillId="0" borderId="103" xfId="0" applyNumberFormat="1" applyFont="1" applyBorder="1" applyAlignment="1">
      <alignment horizontal="right" vertical="center" wrapText="1"/>
    </xf>
    <xf numFmtId="3" fontId="0" fillId="0" borderId="25" xfId="0" applyNumberFormat="1" applyBorder="1" applyAlignment="1">
      <alignment horizontal="right" vertical="center" wrapText="1"/>
    </xf>
    <xf numFmtId="3" fontId="0" fillId="0" borderId="107" xfId="0" applyNumberFormat="1" applyBorder="1" applyAlignment="1">
      <alignment horizontal="right" vertical="center" wrapText="1"/>
    </xf>
    <xf numFmtId="3" fontId="3" fillId="0" borderId="104" xfId="0" applyNumberFormat="1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0" fontId="3" fillId="0" borderId="104" xfId="0" applyFont="1" applyBorder="1" applyAlignment="1">
      <alignment horizontal="right" vertical="center"/>
    </xf>
    <xf numFmtId="3" fontId="3" fillId="0" borderId="71" xfId="0" applyNumberFormat="1" applyFont="1" applyBorder="1" applyAlignment="1">
      <alignment horizontal="right" vertical="center"/>
    </xf>
    <xf numFmtId="0" fontId="3" fillId="0" borderId="102" xfId="0" applyFont="1" applyBorder="1" applyAlignment="1">
      <alignment horizontal="right" vertical="center"/>
    </xf>
    <xf numFmtId="3" fontId="3" fillId="0" borderId="103" xfId="0" applyNumberFormat="1" applyFont="1" applyBorder="1" applyAlignment="1">
      <alignment horizontal="right" vertical="center"/>
    </xf>
    <xf numFmtId="3" fontId="0" fillId="0" borderId="107" xfId="0" applyNumberFormat="1" applyBorder="1" applyAlignment="1">
      <alignment horizontal="right" vertical="center"/>
    </xf>
    <xf numFmtId="3" fontId="0" fillId="0" borderId="44" xfId="0" applyNumberFormat="1" applyBorder="1" applyAlignment="1">
      <alignment horizontal="right" vertical="center"/>
    </xf>
    <xf numFmtId="3" fontId="0" fillId="0" borderId="104" xfId="0" applyNumberFormat="1" applyBorder="1"/>
    <xf numFmtId="0" fontId="30" fillId="0" borderId="108" xfId="0" applyFont="1" applyBorder="1" applyAlignment="1">
      <alignment horizontal="left" vertical="center"/>
    </xf>
    <xf numFmtId="0" fontId="30" fillId="0" borderId="70" xfId="0" applyFont="1" applyBorder="1" applyAlignment="1">
      <alignment horizontal="left" vertical="center" wrapText="1"/>
    </xf>
    <xf numFmtId="3" fontId="0" fillId="0" borderId="70" xfId="0" applyNumberFormat="1" applyBorder="1"/>
    <xf numFmtId="3" fontId="0" fillId="0" borderId="71" xfId="0" applyNumberFormat="1" applyBorder="1"/>
    <xf numFmtId="3" fontId="0" fillId="0" borderId="107" xfId="0" applyNumberFormat="1" applyBorder="1"/>
    <xf numFmtId="0" fontId="30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right"/>
    </xf>
    <xf numFmtId="3" fontId="30" fillId="0" borderId="1" xfId="0" applyNumberFormat="1" applyFon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167" fontId="30" fillId="0" borderId="1" xfId="0" applyNumberFormat="1" applyFont="1" applyBorder="1" applyAlignment="1">
      <alignment horizontal="right"/>
    </xf>
    <xf numFmtId="0" fontId="1" fillId="0" borderId="109" xfId="1" applyBorder="1"/>
    <xf numFmtId="0" fontId="33" fillId="0" borderId="0" xfId="1598" applyFont="1" applyAlignment="1">
      <alignment horizontal="right"/>
    </xf>
    <xf numFmtId="167" fontId="33" fillId="0" borderId="64" xfId="0" applyNumberFormat="1" applyFont="1" applyBorder="1" applyAlignment="1">
      <alignment horizontal="left" vertical="center"/>
    </xf>
    <xf numFmtId="3" fontId="66" fillId="0" borderId="0" xfId="0" applyNumberFormat="1" applyFont="1"/>
    <xf numFmtId="3" fontId="37" fillId="0" borderId="64" xfId="0" applyNumberFormat="1" applyFont="1" applyBorder="1" applyAlignment="1">
      <alignment horizontal="right" vertical="center"/>
    </xf>
    <xf numFmtId="3" fontId="69" fillId="0" borderId="63" xfId="0" applyNumberFormat="1" applyFont="1" applyBorder="1" applyAlignment="1">
      <alignment vertical="center"/>
    </xf>
    <xf numFmtId="167" fontId="69" fillId="0" borderId="63" xfId="1199" applyNumberFormat="1" applyFont="1" applyBorder="1" applyAlignment="1">
      <alignment vertical="center"/>
    </xf>
    <xf numFmtId="3" fontId="37" fillId="0" borderId="0" xfId="0" applyNumberFormat="1" applyFont="1" applyAlignment="1">
      <alignment horizontal="right"/>
    </xf>
    <xf numFmtId="167" fontId="37" fillId="0" borderId="0" xfId="1199" applyNumberFormat="1" applyFont="1" applyAlignment="1">
      <alignment horizontal="right"/>
    </xf>
    <xf numFmtId="3" fontId="34" fillId="0" borderId="44" xfId="0" applyNumberFormat="1" applyFont="1" applyBorder="1" applyAlignment="1">
      <alignment horizontal="left" vertical="center"/>
    </xf>
    <xf numFmtId="3" fontId="34" fillId="0" borderId="44" xfId="0" applyNumberFormat="1" applyFont="1" applyBorder="1" applyAlignment="1">
      <alignment horizontal="right" vertical="center"/>
    </xf>
    <xf numFmtId="167" fontId="34" fillId="0" borderId="44" xfId="0" applyNumberFormat="1" applyFont="1" applyBorder="1" applyAlignment="1">
      <alignment horizontal="right" vertical="center"/>
    </xf>
    <xf numFmtId="170" fontId="0" fillId="0" borderId="0" xfId="0" applyNumberFormat="1"/>
    <xf numFmtId="0" fontId="27" fillId="0" borderId="0" xfId="1193" applyFill="1" applyBorder="1" applyAlignment="1" applyProtection="1"/>
    <xf numFmtId="168" fontId="0" fillId="0" borderId="30" xfId="0" applyNumberFormat="1" applyBorder="1" applyAlignment="1">
      <alignment horizontal="right"/>
    </xf>
    <xf numFmtId="9" fontId="0" fillId="0" borderId="37" xfId="1599" applyFont="1" applyFill="1" applyBorder="1" applyAlignment="1">
      <alignment horizontal="right"/>
    </xf>
    <xf numFmtId="9" fontId="0" fillId="0" borderId="40" xfId="1599" applyFont="1" applyFill="1" applyBorder="1" applyAlignment="1">
      <alignment horizontal="right"/>
    </xf>
    <xf numFmtId="9" fontId="0" fillId="0" borderId="38" xfId="1599" applyFont="1" applyFill="1" applyBorder="1" applyAlignment="1">
      <alignment horizontal="right"/>
    </xf>
    <xf numFmtId="168" fontId="0" fillId="0" borderId="95" xfId="0" applyNumberFormat="1" applyBorder="1" applyAlignment="1">
      <alignment horizontal="right"/>
    </xf>
    <xf numFmtId="168" fontId="0" fillId="0" borderId="96" xfId="0" applyNumberFormat="1" applyBorder="1" applyAlignment="1">
      <alignment horizontal="right"/>
    </xf>
    <xf numFmtId="168" fontId="1" fillId="0" borderId="96" xfId="0" applyNumberFormat="1" applyFont="1" applyBorder="1" applyAlignment="1">
      <alignment horizontal="right"/>
    </xf>
    <xf numFmtId="171" fontId="33" fillId="0" borderId="0" xfId="1600" applyNumberFormat="1" applyFont="1" applyAlignment="1">
      <alignment horizontal="right" vertical="center" wrapText="1"/>
    </xf>
    <xf numFmtId="0" fontId="70" fillId="0" borderId="86" xfId="0" applyFont="1" applyBorder="1"/>
    <xf numFmtId="167" fontId="2" fillId="40" borderId="22" xfId="1599" applyNumberFormat="1" applyFont="1" applyFill="1" applyBorder="1" applyAlignment="1">
      <alignment horizontal="right"/>
    </xf>
    <xf numFmtId="167" fontId="2" fillId="40" borderId="33" xfId="1599" applyNumberFormat="1" applyFont="1" applyFill="1" applyBorder="1" applyAlignment="1">
      <alignment horizontal="right"/>
    </xf>
    <xf numFmtId="167" fontId="2" fillId="40" borderId="31" xfId="1599" applyNumberFormat="1" applyFont="1" applyFill="1" applyBorder="1" applyAlignment="1">
      <alignment horizontal="right"/>
    </xf>
    <xf numFmtId="9" fontId="0" fillId="0" borderId="39" xfId="1599" applyFont="1" applyFill="1" applyBorder="1" applyAlignment="1">
      <alignment horizontal="right"/>
    </xf>
    <xf numFmtId="0" fontId="56" fillId="0" borderId="0" xfId="0" applyFont="1" applyAlignment="1">
      <alignment horizontal="center" vertical="center" wrapText="1"/>
    </xf>
    <xf numFmtId="0" fontId="56" fillId="38" borderId="0" xfId="0" applyFont="1" applyFill="1" applyAlignment="1">
      <alignment horizontal="center" vertical="center" wrapText="1"/>
    </xf>
    <xf numFmtId="0" fontId="30" fillId="38" borderId="83" xfId="0" applyFont="1" applyFill="1" applyBorder="1" applyAlignment="1">
      <alignment horizontal="left" vertical="center"/>
    </xf>
    <xf numFmtId="0" fontId="30" fillId="38" borderId="66" xfId="0" applyFont="1" applyFill="1" applyBorder="1" applyAlignment="1">
      <alignment horizontal="left" vertical="center"/>
    </xf>
    <xf numFmtId="0" fontId="30" fillId="38" borderId="62" xfId="0" applyFont="1" applyFill="1" applyBorder="1" applyAlignment="1">
      <alignment horizontal="left" vertical="center"/>
    </xf>
    <xf numFmtId="0" fontId="33" fillId="0" borderId="0" xfId="2" applyFont="1" applyAlignment="1">
      <alignment vertical="center" wrapText="1"/>
    </xf>
    <xf numFmtId="168" fontId="2" fillId="41" borderId="41" xfId="1" applyNumberFormat="1" applyFont="1" applyFill="1" applyBorder="1" applyAlignment="1">
      <alignment horizontal="center"/>
    </xf>
    <xf numFmtId="168" fontId="2" fillId="41" borderId="43" xfId="1" applyNumberFormat="1" applyFont="1" applyFill="1" applyBorder="1" applyAlignment="1">
      <alignment horizontal="center"/>
    </xf>
    <xf numFmtId="168" fontId="2" fillId="41" borderId="42" xfId="1" applyNumberFormat="1" applyFont="1" applyFill="1" applyBorder="1" applyAlignment="1">
      <alignment horizontal="center"/>
    </xf>
    <xf numFmtId="167" fontId="2" fillId="40" borderId="41" xfId="1" applyNumberFormat="1" applyFont="1" applyFill="1" applyBorder="1" applyAlignment="1">
      <alignment horizontal="center"/>
    </xf>
    <xf numFmtId="167" fontId="2" fillId="40" borderId="43" xfId="1" applyNumberFormat="1" applyFont="1" applyFill="1" applyBorder="1" applyAlignment="1">
      <alignment horizontal="center"/>
    </xf>
    <xf numFmtId="167" fontId="2" fillId="40" borderId="42" xfId="1" applyNumberFormat="1" applyFont="1" applyFill="1" applyBorder="1" applyAlignment="1">
      <alignment horizontal="center"/>
    </xf>
    <xf numFmtId="3" fontId="2" fillId="40" borderId="22" xfId="1" applyNumberFormat="1" applyFont="1" applyFill="1" applyBorder="1" applyAlignment="1">
      <alignment horizontal="center" vertical="center" wrapText="1"/>
    </xf>
    <xf numFmtId="3" fontId="2" fillId="40" borderId="23" xfId="1" applyNumberFormat="1" applyFont="1" applyFill="1" applyBorder="1" applyAlignment="1">
      <alignment horizontal="center" vertical="center" wrapText="1"/>
    </xf>
    <xf numFmtId="3" fontId="2" fillId="40" borderId="24" xfId="1" applyNumberFormat="1" applyFont="1" applyFill="1" applyBorder="1" applyAlignment="1">
      <alignment horizontal="center" vertical="center" wrapText="1"/>
    </xf>
    <xf numFmtId="0" fontId="24" fillId="40" borderId="22" xfId="1" applyFont="1" applyFill="1" applyBorder="1" applyAlignment="1">
      <alignment horizontal="center" vertical="center" wrapText="1"/>
    </xf>
    <xf numFmtId="0" fontId="24" fillId="40" borderId="23" xfId="1" applyFont="1" applyFill="1" applyBorder="1" applyAlignment="1">
      <alignment horizontal="center" vertical="center" wrapText="1"/>
    </xf>
    <xf numFmtId="0" fontId="24" fillId="40" borderId="24" xfId="1" applyFont="1" applyFill="1" applyBorder="1" applyAlignment="1">
      <alignment horizontal="center" vertical="center" wrapText="1"/>
    </xf>
    <xf numFmtId="168" fontId="2" fillId="40" borderId="43" xfId="0" applyNumberFormat="1" applyFont="1" applyFill="1" applyBorder="1" applyAlignment="1">
      <alignment horizontal="center"/>
    </xf>
    <xf numFmtId="168" fontId="2" fillId="40" borderId="42" xfId="0" applyNumberFormat="1" applyFont="1" applyFill="1" applyBorder="1" applyAlignment="1">
      <alignment horizontal="center"/>
    </xf>
    <xf numFmtId="168" fontId="2" fillId="40" borderId="41" xfId="0" applyNumberFormat="1" applyFont="1" applyFill="1" applyBorder="1" applyAlignment="1">
      <alignment horizontal="center"/>
    </xf>
    <xf numFmtId="3" fontId="2" fillId="40" borderId="23" xfId="0" applyNumberFormat="1" applyFont="1" applyFill="1" applyBorder="1" applyAlignment="1">
      <alignment horizontal="center" vertical="center" wrapText="1"/>
    </xf>
    <xf numFmtId="3" fontId="2" fillId="40" borderId="24" xfId="0" applyNumberFormat="1" applyFont="1" applyFill="1" applyBorder="1" applyAlignment="1">
      <alignment horizontal="center" vertical="center" wrapText="1"/>
    </xf>
    <xf numFmtId="3" fontId="2" fillId="40" borderId="22" xfId="0" applyNumberFormat="1" applyFont="1" applyFill="1" applyBorder="1" applyAlignment="1">
      <alignment horizontal="center" vertical="center" wrapText="1"/>
    </xf>
    <xf numFmtId="3" fontId="2" fillId="40" borderId="97" xfId="0" applyNumberFormat="1" applyFont="1" applyFill="1" applyBorder="1" applyAlignment="1">
      <alignment horizontal="center" vertical="center" wrapText="1"/>
    </xf>
    <xf numFmtId="3" fontId="2" fillId="40" borderId="47" xfId="0" applyNumberFormat="1" applyFont="1" applyFill="1" applyBorder="1" applyAlignment="1">
      <alignment horizontal="center" vertical="center" wrapText="1"/>
    </xf>
    <xf numFmtId="3" fontId="2" fillId="40" borderId="98" xfId="0" applyNumberFormat="1" applyFont="1" applyFill="1" applyBorder="1" applyAlignment="1">
      <alignment horizontal="center" vertical="center" wrapText="1"/>
    </xf>
    <xf numFmtId="0" fontId="30" fillId="0" borderId="47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4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5" fillId="0" borderId="47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44" xfId="0" applyFont="1" applyBorder="1" applyAlignment="1">
      <alignment horizontal="left" vertical="center"/>
    </xf>
    <xf numFmtId="0" fontId="35" fillId="0" borderId="47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44" xfId="0" applyFont="1" applyBorder="1" applyAlignment="1">
      <alignment horizontal="left" vertical="center" wrapText="1"/>
    </xf>
    <xf numFmtId="0" fontId="30" fillId="0" borderId="82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left" vertical="center"/>
    </xf>
    <xf numFmtId="0" fontId="30" fillId="0" borderId="64" xfId="0" applyFont="1" applyBorder="1" applyAlignment="1">
      <alignment horizontal="left" vertical="center"/>
    </xf>
    <xf numFmtId="0" fontId="30" fillId="0" borderId="82" xfId="0" applyFont="1" applyBorder="1" applyAlignment="1">
      <alignment horizontal="center" vertical="center"/>
    </xf>
    <xf numFmtId="0" fontId="30" fillId="0" borderId="99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0" fillId="0" borderId="64" xfId="0" applyBorder="1" applyAlignment="1">
      <alignment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/>
    </xf>
    <xf numFmtId="0" fontId="30" fillId="0" borderId="65" xfId="0" applyFont="1" applyBorder="1" applyAlignment="1">
      <alignment horizontal="left" vertical="center" wrapText="1"/>
    </xf>
    <xf numFmtId="0" fontId="30" fillId="0" borderId="64" xfId="0" applyFont="1" applyBorder="1" applyAlignment="1">
      <alignment horizontal="left" vertical="center" wrapText="1"/>
    </xf>
    <xf numFmtId="0" fontId="0" fillId="0" borderId="6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0" xfId="0" applyAlignment="1">
      <alignment vertical="center"/>
    </xf>
    <xf numFmtId="0" fontId="34" fillId="0" borderId="65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0" fillId="0" borderId="63" xfId="0" applyFont="1" applyBorder="1" applyAlignment="1">
      <alignment horizontal="center" vertical="center" wrapText="1"/>
    </xf>
    <xf numFmtId="0" fontId="57" fillId="0" borderId="63" xfId="0" applyFont="1" applyBorder="1" applyAlignment="1">
      <alignment horizontal="center" vertical="center"/>
    </xf>
    <xf numFmtId="0" fontId="57" fillId="0" borderId="65" xfId="0" applyFont="1" applyBorder="1" applyAlignment="1">
      <alignment horizontal="left" vertical="center" wrapText="1"/>
    </xf>
    <xf numFmtId="0" fontId="57" fillId="0" borderId="64" xfId="0" applyFont="1" applyBorder="1" applyAlignment="1">
      <alignment horizontal="left" vertical="center" wrapText="1"/>
    </xf>
    <xf numFmtId="0" fontId="27" fillId="38" borderId="0" xfId="1193" applyFill="1" applyAlignment="1" applyProtection="1">
      <alignment vertical="center"/>
    </xf>
  </cellXfs>
  <cellStyles count="1676">
    <cellStyle name="20% - Accent1" xfId="1627" builtinId="30" customBuiltin="1"/>
    <cellStyle name="20% - Accent1 2" xfId="6" xr:uid="{00000000-0005-0000-0000-000000000000}"/>
    <cellStyle name="20% - Accent1 2 2" xfId="7" xr:uid="{00000000-0005-0000-0000-000001000000}"/>
    <cellStyle name="20% - Accent1 2 2 2" xfId="8" xr:uid="{00000000-0005-0000-0000-000002000000}"/>
    <cellStyle name="20% - Accent1 3" xfId="9" xr:uid="{00000000-0005-0000-0000-000003000000}"/>
    <cellStyle name="20% - Accent1 3 2" xfId="10" xr:uid="{00000000-0005-0000-0000-000004000000}"/>
    <cellStyle name="20% - Accent1 4" xfId="11" xr:uid="{00000000-0005-0000-0000-000005000000}"/>
    <cellStyle name="20% - Accent1 4 2" xfId="12" xr:uid="{00000000-0005-0000-0000-000006000000}"/>
    <cellStyle name="20% - Accent1 5" xfId="13" xr:uid="{00000000-0005-0000-0000-000007000000}"/>
    <cellStyle name="20% - Accent1 5 2" xfId="14" xr:uid="{00000000-0005-0000-0000-000008000000}"/>
    <cellStyle name="20% - Accent1 6" xfId="15" xr:uid="{00000000-0005-0000-0000-000009000000}"/>
    <cellStyle name="20% - Accent1 6 2" xfId="16" xr:uid="{00000000-0005-0000-0000-00000A000000}"/>
    <cellStyle name="20% - Accent1 7" xfId="17" xr:uid="{00000000-0005-0000-0000-00000B000000}"/>
    <cellStyle name="20% - Accent1 7 2" xfId="18" xr:uid="{00000000-0005-0000-0000-00000C000000}"/>
    <cellStyle name="20% - Accent2" xfId="1630" builtinId="34" customBuiltin="1"/>
    <cellStyle name="20% - Accent2 2" xfId="19" xr:uid="{00000000-0005-0000-0000-00000D000000}"/>
    <cellStyle name="20% - Accent2 2 2" xfId="20" xr:uid="{00000000-0005-0000-0000-00000E000000}"/>
    <cellStyle name="20% - Accent2 2 2 2" xfId="21" xr:uid="{00000000-0005-0000-0000-00000F000000}"/>
    <cellStyle name="20% - Accent2 3" xfId="22" xr:uid="{00000000-0005-0000-0000-000010000000}"/>
    <cellStyle name="20% - Accent2 3 2" xfId="23" xr:uid="{00000000-0005-0000-0000-000011000000}"/>
    <cellStyle name="20% - Accent2 4" xfId="24" xr:uid="{00000000-0005-0000-0000-000012000000}"/>
    <cellStyle name="20% - Accent2 4 2" xfId="25" xr:uid="{00000000-0005-0000-0000-000013000000}"/>
    <cellStyle name="20% - Accent2 5" xfId="26" xr:uid="{00000000-0005-0000-0000-000014000000}"/>
    <cellStyle name="20% - Accent2 5 2" xfId="27" xr:uid="{00000000-0005-0000-0000-000015000000}"/>
    <cellStyle name="20% - Accent2 6" xfId="28" xr:uid="{00000000-0005-0000-0000-000016000000}"/>
    <cellStyle name="20% - Accent2 6 2" xfId="29" xr:uid="{00000000-0005-0000-0000-000017000000}"/>
    <cellStyle name="20% - Accent2 7" xfId="30" xr:uid="{00000000-0005-0000-0000-000018000000}"/>
    <cellStyle name="20% - Accent2 7 2" xfId="31" xr:uid="{00000000-0005-0000-0000-000019000000}"/>
    <cellStyle name="20% - Accent3" xfId="1633" builtinId="38" customBuiltin="1"/>
    <cellStyle name="20% - Accent3 2" xfId="32" xr:uid="{00000000-0005-0000-0000-00001A000000}"/>
    <cellStyle name="20% - Accent3 2 2" xfId="33" xr:uid="{00000000-0005-0000-0000-00001B000000}"/>
    <cellStyle name="20% - Accent3 2 2 2" xfId="34" xr:uid="{00000000-0005-0000-0000-00001C000000}"/>
    <cellStyle name="20% - Accent3 3" xfId="35" xr:uid="{00000000-0005-0000-0000-00001D000000}"/>
    <cellStyle name="20% - Accent3 3 2" xfId="36" xr:uid="{00000000-0005-0000-0000-00001E000000}"/>
    <cellStyle name="20% - Accent3 4" xfId="37" xr:uid="{00000000-0005-0000-0000-00001F000000}"/>
    <cellStyle name="20% - Accent3 4 2" xfId="38" xr:uid="{00000000-0005-0000-0000-000020000000}"/>
    <cellStyle name="20% - Accent3 5" xfId="39" xr:uid="{00000000-0005-0000-0000-000021000000}"/>
    <cellStyle name="20% - Accent3 5 2" xfId="40" xr:uid="{00000000-0005-0000-0000-000022000000}"/>
    <cellStyle name="20% - Accent3 6" xfId="41" xr:uid="{00000000-0005-0000-0000-000023000000}"/>
    <cellStyle name="20% - Accent3 6 2" xfId="42" xr:uid="{00000000-0005-0000-0000-000024000000}"/>
    <cellStyle name="20% - Accent3 7" xfId="43" xr:uid="{00000000-0005-0000-0000-000025000000}"/>
    <cellStyle name="20% - Accent3 7 2" xfId="44" xr:uid="{00000000-0005-0000-0000-000026000000}"/>
    <cellStyle name="20% - Accent4" xfId="1636" builtinId="42" customBuiltin="1"/>
    <cellStyle name="20% - Accent4 2" xfId="45" xr:uid="{00000000-0005-0000-0000-000027000000}"/>
    <cellStyle name="20% - Accent4 2 2" xfId="46" xr:uid="{00000000-0005-0000-0000-000028000000}"/>
    <cellStyle name="20% - Accent4 2 2 2" xfId="47" xr:uid="{00000000-0005-0000-0000-000029000000}"/>
    <cellStyle name="20% - Accent4 3" xfId="48" xr:uid="{00000000-0005-0000-0000-00002A000000}"/>
    <cellStyle name="20% - Accent4 3 2" xfId="49" xr:uid="{00000000-0005-0000-0000-00002B000000}"/>
    <cellStyle name="20% - Accent4 4" xfId="50" xr:uid="{00000000-0005-0000-0000-00002C000000}"/>
    <cellStyle name="20% - Accent4 4 2" xfId="51" xr:uid="{00000000-0005-0000-0000-00002D000000}"/>
    <cellStyle name="20% - Accent4 5" xfId="52" xr:uid="{00000000-0005-0000-0000-00002E000000}"/>
    <cellStyle name="20% - Accent4 5 2" xfId="53" xr:uid="{00000000-0005-0000-0000-00002F000000}"/>
    <cellStyle name="20% - Accent4 6" xfId="54" xr:uid="{00000000-0005-0000-0000-000030000000}"/>
    <cellStyle name="20% - Accent4 6 2" xfId="55" xr:uid="{00000000-0005-0000-0000-000031000000}"/>
    <cellStyle name="20% - Accent4 7" xfId="56" xr:uid="{00000000-0005-0000-0000-000032000000}"/>
    <cellStyle name="20% - Accent4 7 2" xfId="57" xr:uid="{00000000-0005-0000-0000-000033000000}"/>
    <cellStyle name="20% - Accent5" xfId="1639" builtinId="46" customBuiltin="1"/>
    <cellStyle name="20% - Accent5 2" xfId="58" xr:uid="{00000000-0005-0000-0000-000034000000}"/>
    <cellStyle name="20% - Accent5 2 2" xfId="59" xr:uid="{00000000-0005-0000-0000-000035000000}"/>
    <cellStyle name="20% - Accent5 2 2 2" xfId="60" xr:uid="{00000000-0005-0000-0000-000036000000}"/>
    <cellStyle name="20% - Accent5 3" xfId="61" xr:uid="{00000000-0005-0000-0000-000037000000}"/>
    <cellStyle name="20% - Accent5 3 2" xfId="62" xr:uid="{00000000-0005-0000-0000-000038000000}"/>
    <cellStyle name="20% - Accent5 4" xfId="63" xr:uid="{00000000-0005-0000-0000-000039000000}"/>
    <cellStyle name="20% - Accent5 4 2" xfId="64" xr:uid="{00000000-0005-0000-0000-00003A000000}"/>
    <cellStyle name="20% - Accent5 5" xfId="65" xr:uid="{00000000-0005-0000-0000-00003B000000}"/>
    <cellStyle name="20% - Accent5 5 2" xfId="66" xr:uid="{00000000-0005-0000-0000-00003C000000}"/>
    <cellStyle name="20% - Accent5 6" xfId="67" xr:uid="{00000000-0005-0000-0000-00003D000000}"/>
    <cellStyle name="20% - Accent5 6 2" xfId="68" xr:uid="{00000000-0005-0000-0000-00003E000000}"/>
    <cellStyle name="20% - Accent5 7" xfId="69" xr:uid="{00000000-0005-0000-0000-00003F000000}"/>
    <cellStyle name="20% - Accent5 7 2" xfId="70" xr:uid="{00000000-0005-0000-0000-000040000000}"/>
    <cellStyle name="20% - Accent6" xfId="1642" builtinId="50" customBuiltin="1"/>
    <cellStyle name="20% - Accent6 2" xfId="71" xr:uid="{00000000-0005-0000-0000-000041000000}"/>
    <cellStyle name="20% - Accent6 2 2" xfId="72" xr:uid="{00000000-0005-0000-0000-000042000000}"/>
    <cellStyle name="20% - Accent6 2 2 2" xfId="73" xr:uid="{00000000-0005-0000-0000-000043000000}"/>
    <cellStyle name="20% - Accent6 3" xfId="74" xr:uid="{00000000-0005-0000-0000-000044000000}"/>
    <cellStyle name="20% - Accent6 3 2" xfId="75" xr:uid="{00000000-0005-0000-0000-000045000000}"/>
    <cellStyle name="20% - Accent6 4" xfId="76" xr:uid="{00000000-0005-0000-0000-000046000000}"/>
    <cellStyle name="20% - Accent6 4 2" xfId="77" xr:uid="{00000000-0005-0000-0000-000047000000}"/>
    <cellStyle name="20% - Accent6 5" xfId="78" xr:uid="{00000000-0005-0000-0000-000048000000}"/>
    <cellStyle name="20% - Accent6 5 2" xfId="79" xr:uid="{00000000-0005-0000-0000-000049000000}"/>
    <cellStyle name="20% - Accent6 6" xfId="80" xr:uid="{00000000-0005-0000-0000-00004A000000}"/>
    <cellStyle name="20% - Accent6 6 2" xfId="81" xr:uid="{00000000-0005-0000-0000-00004B000000}"/>
    <cellStyle name="20% - Accent6 7" xfId="82" xr:uid="{00000000-0005-0000-0000-00004C000000}"/>
    <cellStyle name="20% - Accent6 7 2" xfId="83" xr:uid="{00000000-0005-0000-0000-00004D000000}"/>
    <cellStyle name="40% - Accent1" xfId="1628" builtinId="31" customBuiltin="1"/>
    <cellStyle name="40% - Accent1 2" xfId="84" xr:uid="{00000000-0005-0000-0000-00004E000000}"/>
    <cellStyle name="40% - Accent1 2 2" xfId="85" xr:uid="{00000000-0005-0000-0000-00004F000000}"/>
    <cellStyle name="40% - Accent1 2 2 2" xfId="86" xr:uid="{00000000-0005-0000-0000-000050000000}"/>
    <cellStyle name="40% - Accent1 3" xfId="87" xr:uid="{00000000-0005-0000-0000-000051000000}"/>
    <cellStyle name="40% - Accent1 3 2" xfId="88" xr:uid="{00000000-0005-0000-0000-000052000000}"/>
    <cellStyle name="40% - Accent1 4" xfId="89" xr:uid="{00000000-0005-0000-0000-000053000000}"/>
    <cellStyle name="40% - Accent1 4 2" xfId="90" xr:uid="{00000000-0005-0000-0000-000054000000}"/>
    <cellStyle name="40% - Accent1 5" xfId="91" xr:uid="{00000000-0005-0000-0000-000055000000}"/>
    <cellStyle name="40% - Accent1 5 2" xfId="92" xr:uid="{00000000-0005-0000-0000-000056000000}"/>
    <cellStyle name="40% - Accent1 6" xfId="93" xr:uid="{00000000-0005-0000-0000-000057000000}"/>
    <cellStyle name="40% - Accent1 6 2" xfId="94" xr:uid="{00000000-0005-0000-0000-000058000000}"/>
    <cellStyle name="40% - Accent1 7" xfId="95" xr:uid="{00000000-0005-0000-0000-000059000000}"/>
    <cellStyle name="40% - Accent1 7 2" xfId="96" xr:uid="{00000000-0005-0000-0000-00005A000000}"/>
    <cellStyle name="40% - Accent2" xfId="1631" builtinId="35" customBuiltin="1"/>
    <cellStyle name="40% - Accent2 2" xfId="97" xr:uid="{00000000-0005-0000-0000-00005B000000}"/>
    <cellStyle name="40% - Accent2 2 2" xfId="98" xr:uid="{00000000-0005-0000-0000-00005C000000}"/>
    <cellStyle name="40% - Accent2 2 2 2" xfId="99" xr:uid="{00000000-0005-0000-0000-00005D000000}"/>
    <cellStyle name="40% - Accent2 3" xfId="100" xr:uid="{00000000-0005-0000-0000-00005E000000}"/>
    <cellStyle name="40% - Accent2 3 2" xfId="101" xr:uid="{00000000-0005-0000-0000-00005F000000}"/>
    <cellStyle name="40% - Accent2 4" xfId="102" xr:uid="{00000000-0005-0000-0000-000060000000}"/>
    <cellStyle name="40% - Accent2 4 2" xfId="103" xr:uid="{00000000-0005-0000-0000-000061000000}"/>
    <cellStyle name="40% - Accent2 5" xfId="104" xr:uid="{00000000-0005-0000-0000-000062000000}"/>
    <cellStyle name="40% - Accent2 5 2" xfId="105" xr:uid="{00000000-0005-0000-0000-000063000000}"/>
    <cellStyle name="40% - Accent2 6" xfId="106" xr:uid="{00000000-0005-0000-0000-000064000000}"/>
    <cellStyle name="40% - Accent2 6 2" xfId="107" xr:uid="{00000000-0005-0000-0000-000065000000}"/>
    <cellStyle name="40% - Accent2 7" xfId="108" xr:uid="{00000000-0005-0000-0000-000066000000}"/>
    <cellStyle name="40% - Accent2 7 2" xfId="109" xr:uid="{00000000-0005-0000-0000-000067000000}"/>
    <cellStyle name="40% - Accent3" xfId="1634" builtinId="39" customBuiltin="1"/>
    <cellStyle name="40% - Accent3 2" xfId="110" xr:uid="{00000000-0005-0000-0000-000068000000}"/>
    <cellStyle name="40% - Accent3 2 2" xfId="111" xr:uid="{00000000-0005-0000-0000-000069000000}"/>
    <cellStyle name="40% - Accent3 2 2 2" xfId="112" xr:uid="{00000000-0005-0000-0000-00006A000000}"/>
    <cellStyle name="40% - Accent3 3" xfId="113" xr:uid="{00000000-0005-0000-0000-00006B000000}"/>
    <cellStyle name="40% - Accent3 3 2" xfId="114" xr:uid="{00000000-0005-0000-0000-00006C000000}"/>
    <cellStyle name="40% - Accent3 4" xfId="115" xr:uid="{00000000-0005-0000-0000-00006D000000}"/>
    <cellStyle name="40% - Accent3 4 2" xfId="116" xr:uid="{00000000-0005-0000-0000-00006E000000}"/>
    <cellStyle name="40% - Accent3 5" xfId="117" xr:uid="{00000000-0005-0000-0000-00006F000000}"/>
    <cellStyle name="40% - Accent3 5 2" xfId="118" xr:uid="{00000000-0005-0000-0000-000070000000}"/>
    <cellStyle name="40% - Accent3 6" xfId="119" xr:uid="{00000000-0005-0000-0000-000071000000}"/>
    <cellStyle name="40% - Accent3 6 2" xfId="120" xr:uid="{00000000-0005-0000-0000-000072000000}"/>
    <cellStyle name="40% - Accent3 7" xfId="121" xr:uid="{00000000-0005-0000-0000-000073000000}"/>
    <cellStyle name="40% - Accent3 7 2" xfId="122" xr:uid="{00000000-0005-0000-0000-000074000000}"/>
    <cellStyle name="40% - Accent4" xfId="1637" builtinId="43" customBuiltin="1"/>
    <cellStyle name="40% - Accent4 2" xfId="123" xr:uid="{00000000-0005-0000-0000-000075000000}"/>
    <cellStyle name="40% - Accent4 2 2" xfId="124" xr:uid="{00000000-0005-0000-0000-000076000000}"/>
    <cellStyle name="40% - Accent4 2 2 2" xfId="125" xr:uid="{00000000-0005-0000-0000-000077000000}"/>
    <cellStyle name="40% - Accent4 3" xfId="126" xr:uid="{00000000-0005-0000-0000-000078000000}"/>
    <cellStyle name="40% - Accent4 3 2" xfId="127" xr:uid="{00000000-0005-0000-0000-000079000000}"/>
    <cellStyle name="40% - Accent4 4" xfId="128" xr:uid="{00000000-0005-0000-0000-00007A000000}"/>
    <cellStyle name="40% - Accent4 4 2" xfId="129" xr:uid="{00000000-0005-0000-0000-00007B000000}"/>
    <cellStyle name="40% - Accent4 5" xfId="130" xr:uid="{00000000-0005-0000-0000-00007C000000}"/>
    <cellStyle name="40% - Accent4 5 2" xfId="131" xr:uid="{00000000-0005-0000-0000-00007D000000}"/>
    <cellStyle name="40% - Accent4 6" xfId="132" xr:uid="{00000000-0005-0000-0000-00007E000000}"/>
    <cellStyle name="40% - Accent4 6 2" xfId="133" xr:uid="{00000000-0005-0000-0000-00007F000000}"/>
    <cellStyle name="40% - Accent4 7" xfId="134" xr:uid="{00000000-0005-0000-0000-000080000000}"/>
    <cellStyle name="40% - Accent4 7 2" xfId="135" xr:uid="{00000000-0005-0000-0000-000081000000}"/>
    <cellStyle name="40% - Accent5" xfId="1640" builtinId="47" customBuiltin="1"/>
    <cellStyle name="40% - Accent5 2" xfId="136" xr:uid="{00000000-0005-0000-0000-000082000000}"/>
    <cellStyle name="40% - Accent5 2 2" xfId="137" xr:uid="{00000000-0005-0000-0000-000083000000}"/>
    <cellStyle name="40% - Accent5 2 2 2" xfId="138" xr:uid="{00000000-0005-0000-0000-000084000000}"/>
    <cellStyle name="40% - Accent5 3" xfId="139" xr:uid="{00000000-0005-0000-0000-000085000000}"/>
    <cellStyle name="40% - Accent5 3 2" xfId="140" xr:uid="{00000000-0005-0000-0000-000086000000}"/>
    <cellStyle name="40% - Accent5 4" xfId="141" xr:uid="{00000000-0005-0000-0000-000087000000}"/>
    <cellStyle name="40% - Accent5 4 2" xfId="142" xr:uid="{00000000-0005-0000-0000-000088000000}"/>
    <cellStyle name="40% - Accent5 5" xfId="143" xr:uid="{00000000-0005-0000-0000-000089000000}"/>
    <cellStyle name="40% - Accent5 5 2" xfId="144" xr:uid="{00000000-0005-0000-0000-00008A000000}"/>
    <cellStyle name="40% - Accent5 6" xfId="145" xr:uid="{00000000-0005-0000-0000-00008B000000}"/>
    <cellStyle name="40% - Accent5 6 2" xfId="146" xr:uid="{00000000-0005-0000-0000-00008C000000}"/>
    <cellStyle name="40% - Accent5 7" xfId="147" xr:uid="{00000000-0005-0000-0000-00008D000000}"/>
    <cellStyle name="40% - Accent5 7 2" xfId="148" xr:uid="{00000000-0005-0000-0000-00008E000000}"/>
    <cellStyle name="40% - Accent6" xfId="1643" builtinId="51" customBuiltin="1"/>
    <cellStyle name="40% - Accent6 2" xfId="149" xr:uid="{00000000-0005-0000-0000-00008F000000}"/>
    <cellStyle name="40% - Accent6 2 2" xfId="150" xr:uid="{00000000-0005-0000-0000-000090000000}"/>
    <cellStyle name="40% - Accent6 2 2 2" xfId="151" xr:uid="{00000000-0005-0000-0000-000091000000}"/>
    <cellStyle name="40% - Accent6 3" xfId="152" xr:uid="{00000000-0005-0000-0000-000092000000}"/>
    <cellStyle name="40% - Accent6 3 2" xfId="153" xr:uid="{00000000-0005-0000-0000-000093000000}"/>
    <cellStyle name="40% - Accent6 4" xfId="154" xr:uid="{00000000-0005-0000-0000-000094000000}"/>
    <cellStyle name="40% - Accent6 4 2" xfId="155" xr:uid="{00000000-0005-0000-0000-000095000000}"/>
    <cellStyle name="40% - Accent6 5" xfId="156" xr:uid="{00000000-0005-0000-0000-000096000000}"/>
    <cellStyle name="40% - Accent6 5 2" xfId="157" xr:uid="{00000000-0005-0000-0000-000097000000}"/>
    <cellStyle name="40% - Accent6 6" xfId="158" xr:uid="{00000000-0005-0000-0000-000098000000}"/>
    <cellStyle name="40% - Accent6 6 2" xfId="159" xr:uid="{00000000-0005-0000-0000-000099000000}"/>
    <cellStyle name="40% - Accent6 7" xfId="160" xr:uid="{00000000-0005-0000-0000-00009A000000}"/>
    <cellStyle name="40% - Accent6 7 2" xfId="161" xr:uid="{00000000-0005-0000-0000-00009B000000}"/>
    <cellStyle name="60% - Accent1 2" xfId="162" xr:uid="{00000000-0005-0000-0000-00009C000000}"/>
    <cellStyle name="60% - Accent1 3" xfId="1669" xr:uid="{78C98510-5A14-4A04-92F7-B7A950C71059}"/>
    <cellStyle name="60% - Accent2 2" xfId="163" xr:uid="{00000000-0005-0000-0000-00009D000000}"/>
    <cellStyle name="60% - Accent2 3" xfId="1670" xr:uid="{305D976A-BBF2-46EB-A571-58D7317497AB}"/>
    <cellStyle name="60% - Accent3 2" xfId="164" xr:uid="{00000000-0005-0000-0000-00009E000000}"/>
    <cellStyle name="60% - Accent3 3" xfId="1671" xr:uid="{C2822EA7-226B-40A5-B584-573C1BE3B2F1}"/>
    <cellStyle name="60% - Accent4 2" xfId="165" xr:uid="{00000000-0005-0000-0000-00009F000000}"/>
    <cellStyle name="60% - Accent4 3" xfId="1672" xr:uid="{30C187D7-92BC-4A57-910B-8E9463B388D1}"/>
    <cellStyle name="60% - Accent5 2" xfId="166" xr:uid="{00000000-0005-0000-0000-0000A0000000}"/>
    <cellStyle name="60% - Accent5 3" xfId="1673" xr:uid="{914DF1C9-618C-4B68-BAA9-71EE8D0C9A2E}"/>
    <cellStyle name="60% - Accent6 2" xfId="167" xr:uid="{00000000-0005-0000-0000-0000A1000000}"/>
    <cellStyle name="60% - Accent6 3" xfId="1674" xr:uid="{2C607DB2-8D92-4574-A270-A4493D834203}"/>
    <cellStyle name="Accent1" xfId="1626" builtinId="29" customBuiltin="1"/>
    <cellStyle name="Accent1 2" xfId="168" xr:uid="{00000000-0005-0000-0000-0000A2000000}"/>
    <cellStyle name="Accent2" xfId="1629" builtinId="33" customBuiltin="1"/>
    <cellStyle name="Accent2 2" xfId="169" xr:uid="{00000000-0005-0000-0000-0000A3000000}"/>
    <cellStyle name="Accent3" xfId="1632" builtinId="37" customBuiltin="1"/>
    <cellStyle name="Accent3 2" xfId="170" xr:uid="{00000000-0005-0000-0000-0000A4000000}"/>
    <cellStyle name="Accent4" xfId="1635" builtinId="41" customBuiltin="1"/>
    <cellStyle name="Accent4 2" xfId="171" xr:uid="{00000000-0005-0000-0000-0000A5000000}"/>
    <cellStyle name="Accent5" xfId="1638" builtinId="45" customBuiltin="1"/>
    <cellStyle name="Accent5 2" xfId="172" xr:uid="{00000000-0005-0000-0000-0000A6000000}"/>
    <cellStyle name="Accent6" xfId="1641" builtinId="49" customBuiltin="1"/>
    <cellStyle name="Accent6 2" xfId="173" xr:uid="{00000000-0005-0000-0000-0000A7000000}"/>
    <cellStyle name="Bad" xfId="1616" builtinId="27" customBuiltin="1"/>
    <cellStyle name="Bad 2" xfId="174" xr:uid="{00000000-0005-0000-0000-0000A8000000}"/>
    <cellStyle name="Calculation" xfId="1619" builtinId="22" customBuiltin="1"/>
    <cellStyle name="Calculation 2" xfId="175" xr:uid="{00000000-0005-0000-0000-0000A9000000}"/>
    <cellStyle name="Check Cell" xfId="1621" builtinId="23" customBuiltin="1"/>
    <cellStyle name="Check Cell 2" xfId="176" xr:uid="{00000000-0005-0000-0000-0000AA000000}"/>
    <cellStyle name="Comma" xfId="1600" builtinId="3"/>
    <cellStyle name="Comma 10" xfId="1675" xr:uid="{AD51FB51-DC18-4554-BB44-AF36743DC053}"/>
    <cellStyle name="Comma 2" xfId="177" xr:uid="{00000000-0005-0000-0000-0000AB000000}"/>
    <cellStyle name="Comma 2 2" xfId="178" xr:uid="{00000000-0005-0000-0000-0000AC000000}"/>
    <cellStyle name="Comma 2 2 2" xfId="1399" xr:uid="{00000000-0005-0000-0000-0000AD000000}"/>
    <cellStyle name="Comma 2 2 3" xfId="1201" xr:uid="{00000000-0005-0000-0000-0000AC000000}"/>
    <cellStyle name="Comma 2 3" xfId="179" xr:uid="{00000000-0005-0000-0000-0000AD000000}"/>
    <cellStyle name="Comma 2 3 2" xfId="1400" xr:uid="{00000000-0005-0000-0000-0000AF000000}"/>
    <cellStyle name="Comma 2 3 3" xfId="1202" xr:uid="{00000000-0005-0000-0000-0000AE000000}"/>
    <cellStyle name="Comma 2 4" xfId="1398" xr:uid="{00000000-0005-0000-0000-0000B0000000}"/>
    <cellStyle name="Comma 2 5" xfId="1200" xr:uid="{00000000-0005-0000-0000-0000AB000000}"/>
    <cellStyle name="Comma 3" xfId="180" xr:uid="{00000000-0005-0000-0000-0000AE000000}"/>
    <cellStyle name="Comma 3 2" xfId="181" xr:uid="{00000000-0005-0000-0000-0000AF000000}"/>
    <cellStyle name="Comma 3 2 2" xfId="1402" xr:uid="{00000000-0005-0000-0000-0000B3000000}"/>
    <cellStyle name="Comma 3 2 3" xfId="1204" xr:uid="{00000000-0005-0000-0000-0000B2000000}"/>
    <cellStyle name="Comma 3 3" xfId="1401" xr:uid="{00000000-0005-0000-0000-0000B4000000}"/>
    <cellStyle name="Comma 3 4" xfId="1203" xr:uid="{00000000-0005-0000-0000-0000B1000000}"/>
    <cellStyle name="Comma 4" xfId="182" xr:uid="{00000000-0005-0000-0000-0000B0000000}"/>
    <cellStyle name="Comma 4 2" xfId="183" xr:uid="{00000000-0005-0000-0000-0000B1000000}"/>
    <cellStyle name="Comma 4 2 2" xfId="184" xr:uid="{00000000-0005-0000-0000-0000B2000000}"/>
    <cellStyle name="Comma 4 2 2 2" xfId="1405" xr:uid="{00000000-0005-0000-0000-0000B8000000}"/>
    <cellStyle name="Comma 4 2 2 3" xfId="1207" xr:uid="{00000000-0005-0000-0000-0000B7000000}"/>
    <cellStyle name="Comma 4 2 3" xfId="1404" xr:uid="{00000000-0005-0000-0000-0000B9000000}"/>
    <cellStyle name="Comma 4 2 4" xfId="1206" xr:uid="{00000000-0005-0000-0000-0000B6000000}"/>
    <cellStyle name="Comma 4 3" xfId="185" xr:uid="{00000000-0005-0000-0000-0000B3000000}"/>
    <cellStyle name="Comma 4 3 2" xfId="1406" xr:uid="{00000000-0005-0000-0000-0000BB000000}"/>
    <cellStyle name="Comma 4 3 3" xfId="1208" xr:uid="{00000000-0005-0000-0000-0000BA000000}"/>
    <cellStyle name="Comma 4 4" xfId="1403" xr:uid="{00000000-0005-0000-0000-0000BC000000}"/>
    <cellStyle name="Comma 4 5" xfId="1205" xr:uid="{00000000-0005-0000-0000-0000B5000000}"/>
    <cellStyle name="Comma 5" xfId="186" xr:uid="{00000000-0005-0000-0000-0000B4000000}"/>
    <cellStyle name="Comma 5 2" xfId="187" xr:uid="{00000000-0005-0000-0000-0000B5000000}"/>
    <cellStyle name="Comma 5 2 2" xfId="1408" xr:uid="{00000000-0005-0000-0000-0000BF000000}"/>
    <cellStyle name="Comma 5 2 3" xfId="1210" xr:uid="{00000000-0005-0000-0000-0000BE000000}"/>
    <cellStyle name="Comma 5 3" xfId="1407" xr:uid="{00000000-0005-0000-0000-0000C0000000}"/>
    <cellStyle name="Comma 5 4" xfId="1209" xr:uid="{00000000-0005-0000-0000-0000BD000000}"/>
    <cellStyle name="Comma 6" xfId="188" xr:uid="{00000000-0005-0000-0000-0000B6000000}"/>
    <cellStyle name="Comma 6 2" xfId="1409" xr:uid="{00000000-0005-0000-0000-0000C2000000}"/>
    <cellStyle name="Comma 6 3" xfId="1211" xr:uid="{00000000-0005-0000-0000-0000C1000000}"/>
    <cellStyle name="Comma 7" xfId="189" xr:uid="{00000000-0005-0000-0000-0000B7000000}"/>
    <cellStyle name="Comma 7 2" xfId="1410" xr:uid="{00000000-0005-0000-0000-0000C4000000}"/>
    <cellStyle name="Comma 7 3" xfId="1212" xr:uid="{00000000-0005-0000-0000-0000C3000000}"/>
    <cellStyle name="Comma 8" xfId="190" xr:uid="{00000000-0005-0000-0000-0000B8000000}"/>
    <cellStyle name="Comma 8 2" xfId="191" xr:uid="{00000000-0005-0000-0000-0000B9000000}"/>
    <cellStyle name="Comma 8 2 2" xfId="1412" xr:uid="{00000000-0005-0000-0000-0000C7000000}"/>
    <cellStyle name="Comma 8 2 3" xfId="1214" xr:uid="{00000000-0005-0000-0000-0000C6000000}"/>
    <cellStyle name="Comma 8 3" xfId="1411" xr:uid="{00000000-0005-0000-0000-0000C8000000}"/>
    <cellStyle name="Comma 8 4" xfId="1213" xr:uid="{00000000-0005-0000-0000-0000C5000000}"/>
    <cellStyle name="Comma 9" xfId="1665" xr:uid="{7FD53AEE-C62B-4B18-8934-CB441ED6B9DD}"/>
    <cellStyle name="Currency 10" xfId="192" xr:uid="{00000000-0005-0000-0000-0000BA000000}"/>
    <cellStyle name="Currency 10 2" xfId="193" xr:uid="{00000000-0005-0000-0000-0000BB000000}"/>
    <cellStyle name="Currency 10 2 2" xfId="194" xr:uid="{00000000-0005-0000-0000-0000BC000000}"/>
    <cellStyle name="Currency 10 2 2 2" xfId="195" xr:uid="{00000000-0005-0000-0000-0000BD000000}"/>
    <cellStyle name="Currency 10 2 2 2 2" xfId="196" xr:uid="{00000000-0005-0000-0000-0000BE000000}"/>
    <cellStyle name="Currency 10 2 2 2 2 2" xfId="1417" xr:uid="{00000000-0005-0000-0000-0000CE000000}"/>
    <cellStyle name="Currency 10 2 2 2 2 3" xfId="1219" xr:uid="{00000000-0005-0000-0000-0000CD000000}"/>
    <cellStyle name="Currency 10 2 2 2 3" xfId="197" xr:uid="{00000000-0005-0000-0000-0000BF000000}"/>
    <cellStyle name="Currency 10 2 2 2 3 2" xfId="1418" xr:uid="{00000000-0005-0000-0000-0000D0000000}"/>
    <cellStyle name="Currency 10 2 2 2 3 3" xfId="1220" xr:uid="{00000000-0005-0000-0000-0000CF000000}"/>
    <cellStyle name="Currency 10 2 2 2 4" xfId="1416" xr:uid="{00000000-0005-0000-0000-0000D1000000}"/>
    <cellStyle name="Currency 10 2 2 2 5" xfId="1218" xr:uid="{00000000-0005-0000-0000-0000CC000000}"/>
    <cellStyle name="Currency 10 2 2 3" xfId="198" xr:uid="{00000000-0005-0000-0000-0000C0000000}"/>
    <cellStyle name="Currency 10 2 2 3 2" xfId="1419" xr:uid="{00000000-0005-0000-0000-0000D3000000}"/>
    <cellStyle name="Currency 10 2 2 3 3" xfId="1221" xr:uid="{00000000-0005-0000-0000-0000D2000000}"/>
    <cellStyle name="Currency 10 2 2 4" xfId="199" xr:uid="{00000000-0005-0000-0000-0000C1000000}"/>
    <cellStyle name="Currency 10 2 2 4 2" xfId="1420" xr:uid="{00000000-0005-0000-0000-0000D5000000}"/>
    <cellStyle name="Currency 10 2 2 4 3" xfId="1222" xr:uid="{00000000-0005-0000-0000-0000D4000000}"/>
    <cellStyle name="Currency 10 2 2 5" xfId="1415" xr:uid="{00000000-0005-0000-0000-0000D6000000}"/>
    <cellStyle name="Currency 10 2 2 6" xfId="1217" xr:uid="{00000000-0005-0000-0000-0000CB000000}"/>
    <cellStyle name="Currency 10 2 3" xfId="200" xr:uid="{00000000-0005-0000-0000-0000C2000000}"/>
    <cellStyle name="Currency 10 2 3 2" xfId="201" xr:uid="{00000000-0005-0000-0000-0000C3000000}"/>
    <cellStyle name="Currency 10 2 3 2 2" xfId="1422" xr:uid="{00000000-0005-0000-0000-0000D9000000}"/>
    <cellStyle name="Currency 10 2 3 2 3" xfId="1224" xr:uid="{00000000-0005-0000-0000-0000D8000000}"/>
    <cellStyle name="Currency 10 2 3 3" xfId="202" xr:uid="{00000000-0005-0000-0000-0000C4000000}"/>
    <cellStyle name="Currency 10 2 3 3 2" xfId="1423" xr:uid="{00000000-0005-0000-0000-0000DB000000}"/>
    <cellStyle name="Currency 10 2 3 3 3" xfId="1225" xr:uid="{00000000-0005-0000-0000-0000DA000000}"/>
    <cellStyle name="Currency 10 2 3 4" xfId="1421" xr:uid="{00000000-0005-0000-0000-0000DC000000}"/>
    <cellStyle name="Currency 10 2 3 5" xfId="1223" xr:uid="{00000000-0005-0000-0000-0000D7000000}"/>
    <cellStyle name="Currency 10 2 4" xfId="203" xr:uid="{00000000-0005-0000-0000-0000C5000000}"/>
    <cellStyle name="Currency 10 2 4 2" xfId="204" xr:uid="{00000000-0005-0000-0000-0000C6000000}"/>
    <cellStyle name="Currency 10 2 4 2 2" xfId="1425" xr:uid="{00000000-0005-0000-0000-0000DF000000}"/>
    <cellStyle name="Currency 10 2 4 2 3" xfId="1227" xr:uid="{00000000-0005-0000-0000-0000DE000000}"/>
    <cellStyle name="Currency 10 2 4 3" xfId="205" xr:uid="{00000000-0005-0000-0000-0000C7000000}"/>
    <cellStyle name="Currency 10 2 4 3 2" xfId="1426" xr:uid="{00000000-0005-0000-0000-0000E1000000}"/>
    <cellStyle name="Currency 10 2 4 3 3" xfId="1228" xr:uid="{00000000-0005-0000-0000-0000E0000000}"/>
    <cellStyle name="Currency 10 2 4 4" xfId="1424" xr:uid="{00000000-0005-0000-0000-0000E2000000}"/>
    <cellStyle name="Currency 10 2 4 5" xfId="1226" xr:uid="{00000000-0005-0000-0000-0000DD000000}"/>
    <cellStyle name="Currency 10 2 5" xfId="1414" xr:uid="{00000000-0005-0000-0000-0000E3000000}"/>
    <cellStyle name="Currency 10 2 6" xfId="1216" xr:uid="{00000000-0005-0000-0000-0000CA000000}"/>
    <cellStyle name="Currency 10 3" xfId="206" xr:uid="{00000000-0005-0000-0000-0000C8000000}"/>
    <cellStyle name="Currency 10 3 2" xfId="207" xr:uid="{00000000-0005-0000-0000-0000C9000000}"/>
    <cellStyle name="Currency 10 3 2 2" xfId="208" xr:uid="{00000000-0005-0000-0000-0000CA000000}"/>
    <cellStyle name="Currency 10 3 2 2 2" xfId="1429" xr:uid="{00000000-0005-0000-0000-0000E7000000}"/>
    <cellStyle name="Currency 10 3 2 2 3" xfId="1231" xr:uid="{00000000-0005-0000-0000-0000E6000000}"/>
    <cellStyle name="Currency 10 3 2 3" xfId="209" xr:uid="{00000000-0005-0000-0000-0000CB000000}"/>
    <cellStyle name="Currency 10 3 2 3 2" xfId="1430" xr:uid="{00000000-0005-0000-0000-0000E9000000}"/>
    <cellStyle name="Currency 10 3 2 3 3" xfId="1232" xr:uid="{00000000-0005-0000-0000-0000E8000000}"/>
    <cellStyle name="Currency 10 3 2 4" xfId="1428" xr:uid="{00000000-0005-0000-0000-0000EA000000}"/>
    <cellStyle name="Currency 10 3 2 5" xfId="1230" xr:uid="{00000000-0005-0000-0000-0000E5000000}"/>
    <cellStyle name="Currency 10 3 3" xfId="210" xr:uid="{00000000-0005-0000-0000-0000CC000000}"/>
    <cellStyle name="Currency 10 3 3 2" xfId="1431" xr:uid="{00000000-0005-0000-0000-0000EC000000}"/>
    <cellStyle name="Currency 10 3 3 3" xfId="1233" xr:uid="{00000000-0005-0000-0000-0000EB000000}"/>
    <cellStyle name="Currency 10 3 4" xfId="211" xr:uid="{00000000-0005-0000-0000-0000CD000000}"/>
    <cellStyle name="Currency 10 3 4 2" xfId="1432" xr:uid="{00000000-0005-0000-0000-0000EE000000}"/>
    <cellStyle name="Currency 10 3 4 3" xfId="1234" xr:uid="{00000000-0005-0000-0000-0000ED000000}"/>
    <cellStyle name="Currency 10 3 5" xfId="1427" xr:uid="{00000000-0005-0000-0000-0000EF000000}"/>
    <cellStyle name="Currency 10 3 6" xfId="1229" xr:uid="{00000000-0005-0000-0000-0000E4000000}"/>
    <cellStyle name="Currency 10 4" xfId="212" xr:uid="{00000000-0005-0000-0000-0000CE000000}"/>
    <cellStyle name="Currency 10 4 2" xfId="213" xr:uid="{00000000-0005-0000-0000-0000CF000000}"/>
    <cellStyle name="Currency 10 4 2 2" xfId="1434" xr:uid="{00000000-0005-0000-0000-0000F2000000}"/>
    <cellStyle name="Currency 10 4 2 3" xfId="1236" xr:uid="{00000000-0005-0000-0000-0000F1000000}"/>
    <cellStyle name="Currency 10 4 3" xfId="214" xr:uid="{00000000-0005-0000-0000-0000D0000000}"/>
    <cellStyle name="Currency 10 4 3 2" xfId="1435" xr:uid="{00000000-0005-0000-0000-0000F4000000}"/>
    <cellStyle name="Currency 10 4 3 3" xfId="1237" xr:uid="{00000000-0005-0000-0000-0000F3000000}"/>
    <cellStyle name="Currency 10 4 4" xfId="1433" xr:uid="{00000000-0005-0000-0000-0000F5000000}"/>
    <cellStyle name="Currency 10 4 5" xfId="1235" xr:uid="{00000000-0005-0000-0000-0000F0000000}"/>
    <cellStyle name="Currency 10 5" xfId="215" xr:uid="{00000000-0005-0000-0000-0000D1000000}"/>
    <cellStyle name="Currency 10 5 2" xfId="216" xr:uid="{00000000-0005-0000-0000-0000D2000000}"/>
    <cellStyle name="Currency 10 5 2 2" xfId="1437" xr:uid="{00000000-0005-0000-0000-0000F8000000}"/>
    <cellStyle name="Currency 10 5 2 3" xfId="1239" xr:uid="{00000000-0005-0000-0000-0000F7000000}"/>
    <cellStyle name="Currency 10 5 3" xfId="217" xr:uid="{00000000-0005-0000-0000-0000D3000000}"/>
    <cellStyle name="Currency 10 5 3 2" xfId="1438" xr:uid="{00000000-0005-0000-0000-0000FA000000}"/>
    <cellStyle name="Currency 10 5 3 3" xfId="1240" xr:uid="{00000000-0005-0000-0000-0000F9000000}"/>
    <cellStyle name="Currency 10 5 4" xfId="1436" xr:uid="{00000000-0005-0000-0000-0000FB000000}"/>
    <cellStyle name="Currency 10 5 5" xfId="1238" xr:uid="{00000000-0005-0000-0000-0000F6000000}"/>
    <cellStyle name="Currency 10 6" xfId="1413" xr:uid="{00000000-0005-0000-0000-0000FC000000}"/>
    <cellStyle name="Currency 10 7" xfId="1215" xr:uid="{00000000-0005-0000-0000-0000C9000000}"/>
    <cellStyle name="Currency 11" xfId="218" xr:uid="{00000000-0005-0000-0000-0000D4000000}"/>
    <cellStyle name="Currency 11 2" xfId="219" xr:uid="{00000000-0005-0000-0000-0000D5000000}"/>
    <cellStyle name="Currency 11 2 2" xfId="220" xr:uid="{00000000-0005-0000-0000-0000D6000000}"/>
    <cellStyle name="Currency 11 2 2 2" xfId="1441" xr:uid="{00000000-0005-0000-0000-000000010000}"/>
    <cellStyle name="Currency 11 2 2 3" xfId="1243" xr:uid="{00000000-0005-0000-0000-0000FF000000}"/>
    <cellStyle name="Currency 11 2 3" xfId="1440" xr:uid="{00000000-0005-0000-0000-000001010000}"/>
    <cellStyle name="Currency 11 2 4" xfId="1242" xr:uid="{00000000-0005-0000-0000-0000FE000000}"/>
    <cellStyle name="Currency 11 3" xfId="221" xr:uid="{00000000-0005-0000-0000-0000D7000000}"/>
    <cellStyle name="Currency 11 3 2" xfId="1442" xr:uid="{00000000-0005-0000-0000-000003010000}"/>
    <cellStyle name="Currency 11 3 3" xfId="1244" xr:uid="{00000000-0005-0000-0000-000002010000}"/>
    <cellStyle name="Currency 11 4" xfId="222" xr:uid="{00000000-0005-0000-0000-0000D8000000}"/>
    <cellStyle name="Currency 11 4 2" xfId="1443" xr:uid="{00000000-0005-0000-0000-000005010000}"/>
    <cellStyle name="Currency 11 4 3" xfId="1245" xr:uid="{00000000-0005-0000-0000-000004010000}"/>
    <cellStyle name="Currency 11 5" xfId="1439" xr:uid="{00000000-0005-0000-0000-000006010000}"/>
    <cellStyle name="Currency 11 6" xfId="1241" xr:uid="{00000000-0005-0000-0000-0000FD000000}"/>
    <cellStyle name="Currency 12" xfId="223" xr:uid="{00000000-0005-0000-0000-0000D9000000}"/>
    <cellStyle name="Currency 12 2" xfId="224" xr:uid="{00000000-0005-0000-0000-0000DA000000}"/>
    <cellStyle name="Currency 12 2 2" xfId="1445" xr:uid="{00000000-0005-0000-0000-000009010000}"/>
    <cellStyle name="Currency 12 2 3" xfId="1247" xr:uid="{00000000-0005-0000-0000-000008010000}"/>
    <cellStyle name="Currency 12 3" xfId="1444" xr:uid="{00000000-0005-0000-0000-00000A010000}"/>
    <cellStyle name="Currency 12 4" xfId="1246" xr:uid="{00000000-0005-0000-0000-000007010000}"/>
    <cellStyle name="Currency 13" xfId="225" xr:uid="{00000000-0005-0000-0000-0000DB000000}"/>
    <cellStyle name="Currency 13 2" xfId="1446" xr:uid="{00000000-0005-0000-0000-00000C010000}"/>
    <cellStyle name="Currency 13 3" xfId="1248" xr:uid="{00000000-0005-0000-0000-00000B010000}"/>
    <cellStyle name="Currency 14" xfId="226" xr:uid="{00000000-0005-0000-0000-0000DC000000}"/>
    <cellStyle name="Currency 14 2" xfId="227" xr:uid="{00000000-0005-0000-0000-0000DD000000}"/>
    <cellStyle name="Currency 14 2 2" xfId="228" xr:uid="{00000000-0005-0000-0000-0000DE000000}"/>
    <cellStyle name="Currency 14 2 2 2" xfId="229" xr:uid="{00000000-0005-0000-0000-0000DF000000}"/>
    <cellStyle name="Currency 14 2 2 2 2" xfId="1450" xr:uid="{00000000-0005-0000-0000-000011010000}"/>
    <cellStyle name="Currency 14 2 2 2 3" xfId="1252" xr:uid="{00000000-0005-0000-0000-000010010000}"/>
    <cellStyle name="Currency 14 2 2 3" xfId="230" xr:uid="{00000000-0005-0000-0000-0000E0000000}"/>
    <cellStyle name="Currency 14 2 2 3 2" xfId="1451" xr:uid="{00000000-0005-0000-0000-000013010000}"/>
    <cellStyle name="Currency 14 2 2 3 3" xfId="1253" xr:uid="{00000000-0005-0000-0000-000012010000}"/>
    <cellStyle name="Currency 14 2 2 4" xfId="1449" xr:uid="{00000000-0005-0000-0000-000014010000}"/>
    <cellStyle name="Currency 14 2 2 5" xfId="1251" xr:uid="{00000000-0005-0000-0000-00000F010000}"/>
    <cellStyle name="Currency 14 2 3" xfId="231" xr:uid="{00000000-0005-0000-0000-0000E1000000}"/>
    <cellStyle name="Currency 14 2 3 2" xfId="1452" xr:uid="{00000000-0005-0000-0000-000016010000}"/>
    <cellStyle name="Currency 14 2 3 3" xfId="1254" xr:uid="{00000000-0005-0000-0000-000015010000}"/>
    <cellStyle name="Currency 14 2 4" xfId="232" xr:uid="{00000000-0005-0000-0000-0000E2000000}"/>
    <cellStyle name="Currency 14 2 4 2" xfId="1453" xr:uid="{00000000-0005-0000-0000-000018010000}"/>
    <cellStyle name="Currency 14 2 4 3" xfId="1255" xr:uid="{00000000-0005-0000-0000-000017010000}"/>
    <cellStyle name="Currency 14 2 5" xfId="1448" xr:uid="{00000000-0005-0000-0000-000019010000}"/>
    <cellStyle name="Currency 14 2 6" xfId="1250" xr:uid="{00000000-0005-0000-0000-00000E010000}"/>
    <cellStyle name="Currency 14 3" xfId="233" xr:uid="{00000000-0005-0000-0000-0000E3000000}"/>
    <cellStyle name="Currency 14 3 2" xfId="234" xr:uid="{00000000-0005-0000-0000-0000E4000000}"/>
    <cellStyle name="Currency 14 3 2 2" xfId="1455" xr:uid="{00000000-0005-0000-0000-00001C010000}"/>
    <cellStyle name="Currency 14 3 2 3" xfId="1257" xr:uid="{00000000-0005-0000-0000-00001B010000}"/>
    <cellStyle name="Currency 14 3 3" xfId="235" xr:uid="{00000000-0005-0000-0000-0000E5000000}"/>
    <cellStyle name="Currency 14 3 3 2" xfId="1456" xr:uid="{00000000-0005-0000-0000-00001E010000}"/>
    <cellStyle name="Currency 14 3 3 3" xfId="1258" xr:uid="{00000000-0005-0000-0000-00001D010000}"/>
    <cellStyle name="Currency 14 3 4" xfId="1454" xr:uid="{00000000-0005-0000-0000-00001F010000}"/>
    <cellStyle name="Currency 14 3 5" xfId="1256" xr:uid="{00000000-0005-0000-0000-00001A010000}"/>
    <cellStyle name="Currency 14 4" xfId="236" xr:uid="{00000000-0005-0000-0000-0000E6000000}"/>
    <cellStyle name="Currency 14 4 2" xfId="1457" xr:uid="{00000000-0005-0000-0000-000021010000}"/>
    <cellStyle name="Currency 14 4 3" xfId="1259" xr:uid="{00000000-0005-0000-0000-000020010000}"/>
    <cellStyle name="Currency 14 5" xfId="237" xr:uid="{00000000-0005-0000-0000-0000E7000000}"/>
    <cellStyle name="Currency 14 5 2" xfId="1458" xr:uid="{00000000-0005-0000-0000-000023010000}"/>
    <cellStyle name="Currency 14 5 3" xfId="1260" xr:uid="{00000000-0005-0000-0000-000022010000}"/>
    <cellStyle name="Currency 14 6" xfId="1447" xr:uid="{00000000-0005-0000-0000-000024010000}"/>
    <cellStyle name="Currency 14 7" xfId="1249" xr:uid="{00000000-0005-0000-0000-00000D010000}"/>
    <cellStyle name="Currency 15" xfId="238" xr:uid="{00000000-0005-0000-0000-0000E8000000}"/>
    <cellStyle name="Currency 15 2" xfId="1459" xr:uid="{00000000-0005-0000-0000-000026010000}"/>
    <cellStyle name="Currency 15 3" xfId="1261" xr:uid="{00000000-0005-0000-0000-000025010000}"/>
    <cellStyle name="Currency 16" xfId="239" xr:uid="{00000000-0005-0000-0000-0000E9000000}"/>
    <cellStyle name="Currency 16 2" xfId="240" xr:uid="{00000000-0005-0000-0000-0000EA000000}"/>
    <cellStyle name="Currency 16 2 2" xfId="1461" xr:uid="{00000000-0005-0000-0000-000029010000}"/>
    <cellStyle name="Currency 16 2 3" xfId="1263" xr:uid="{00000000-0005-0000-0000-000028010000}"/>
    <cellStyle name="Currency 16 3" xfId="241" xr:uid="{00000000-0005-0000-0000-0000EB000000}"/>
    <cellStyle name="Currency 16 3 2" xfId="1462" xr:uid="{00000000-0005-0000-0000-00002B010000}"/>
    <cellStyle name="Currency 16 3 3" xfId="1264" xr:uid="{00000000-0005-0000-0000-00002A010000}"/>
    <cellStyle name="Currency 16 4" xfId="1460" xr:uid="{00000000-0005-0000-0000-00002C010000}"/>
    <cellStyle name="Currency 16 5" xfId="1262" xr:uid="{00000000-0005-0000-0000-000027010000}"/>
    <cellStyle name="Currency 17" xfId="242" xr:uid="{00000000-0005-0000-0000-0000EC000000}"/>
    <cellStyle name="Currency 17 2" xfId="243" xr:uid="{00000000-0005-0000-0000-0000ED000000}"/>
    <cellStyle name="Currency 17 2 2" xfId="1464" xr:uid="{00000000-0005-0000-0000-00002F010000}"/>
    <cellStyle name="Currency 17 2 3" xfId="1266" xr:uid="{00000000-0005-0000-0000-00002E010000}"/>
    <cellStyle name="Currency 17 3" xfId="244" xr:uid="{00000000-0005-0000-0000-0000EE000000}"/>
    <cellStyle name="Currency 17 3 2" xfId="1465" xr:uid="{00000000-0005-0000-0000-000031010000}"/>
    <cellStyle name="Currency 17 3 3" xfId="1267" xr:uid="{00000000-0005-0000-0000-000030010000}"/>
    <cellStyle name="Currency 17 4" xfId="1463" xr:uid="{00000000-0005-0000-0000-000032010000}"/>
    <cellStyle name="Currency 17 5" xfId="1265" xr:uid="{00000000-0005-0000-0000-00002D010000}"/>
    <cellStyle name="Currency 2" xfId="245" xr:uid="{00000000-0005-0000-0000-0000EF000000}"/>
    <cellStyle name="Currency 2 2" xfId="246" xr:uid="{00000000-0005-0000-0000-0000F0000000}"/>
    <cellStyle name="Currency 2 2 2" xfId="247" xr:uid="{00000000-0005-0000-0000-0000F1000000}"/>
    <cellStyle name="Currency 2 2 2 2" xfId="1468" xr:uid="{00000000-0005-0000-0000-000036010000}"/>
    <cellStyle name="Currency 2 2 2 3" xfId="1270" xr:uid="{00000000-0005-0000-0000-000035010000}"/>
    <cellStyle name="Currency 2 2 3" xfId="1467" xr:uid="{00000000-0005-0000-0000-000037010000}"/>
    <cellStyle name="Currency 2 2 4" xfId="1269" xr:uid="{00000000-0005-0000-0000-000034010000}"/>
    <cellStyle name="Currency 2 3" xfId="248" xr:uid="{00000000-0005-0000-0000-0000F2000000}"/>
    <cellStyle name="Currency 2 3 2" xfId="1469" xr:uid="{00000000-0005-0000-0000-000039010000}"/>
    <cellStyle name="Currency 2 3 3" xfId="1271" xr:uid="{00000000-0005-0000-0000-000038010000}"/>
    <cellStyle name="Currency 2 4" xfId="1466" xr:uid="{00000000-0005-0000-0000-00003A010000}"/>
    <cellStyle name="Currency 2 5" xfId="1268" xr:uid="{00000000-0005-0000-0000-000033010000}"/>
    <cellStyle name="Currency 3" xfId="249" xr:uid="{00000000-0005-0000-0000-0000F3000000}"/>
    <cellStyle name="Currency 3 2" xfId="250" xr:uid="{00000000-0005-0000-0000-0000F4000000}"/>
    <cellStyle name="Currency 3 2 2" xfId="1471" xr:uid="{00000000-0005-0000-0000-00003D010000}"/>
    <cellStyle name="Currency 3 2 3" xfId="1273" xr:uid="{00000000-0005-0000-0000-00003C010000}"/>
    <cellStyle name="Currency 3 3" xfId="251" xr:uid="{00000000-0005-0000-0000-0000F5000000}"/>
    <cellStyle name="Currency 3 3 2" xfId="1472" xr:uid="{00000000-0005-0000-0000-00003F010000}"/>
    <cellStyle name="Currency 3 3 3" xfId="1274" xr:uid="{00000000-0005-0000-0000-00003E010000}"/>
    <cellStyle name="Currency 3 4" xfId="252" xr:uid="{00000000-0005-0000-0000-0000F6000000}"/>
    <cellStyle name="Currency 3 4 2" xfId="253" xr:uid="{00000000-0005-0000-0000-0000F7000000}"/>
    <cellStyle name="Currency 3 4 2 2" xfId="1474" xr:uid="{00000000-0005-0000-0000-000042010000}"/>
    <cellStyle name="Currency 3 4 2 3" xfId="1276" xr:uid="{00000000-0005-0000-0000-000041010000}"/>
    <cellStyle name="Currency 3 4 3" xfId="1473" xr:uid="{00000000-0005-0000-0000-000043010000}"/>
    <cellStyle name="Currency 3 4 4" xfId="1275" xr:uid="{00000000-0005-0000-0000-000040010000}"/>
    <cellStyle name="Currency 3 5" xfId="1470" xr:uid="{00000000-0005-0000-0000-000044010000}"/>
    <cellStyle name="Currency 3 6" xfId="1272" xr:uid="{00000000-0005-0000-0000-00003B010000}"/>
    <cellStyle name="Currency 4" xfId="254" xr:uid="{00000000-0005-0000-0000-0000F8000000}"/>
    <cellStyle name="Currency 4 2" xfId="255" xr:uid="{00000000-0005-0000-0000-0000F9000000}"/>
    <cellStyle name="Currency 4 2 2" xfId="1476" xr:uid="{00000000-0005-0000-0000-000047010000}"/>
    <cellStyle name="Currency 4 2 3" xfId="1278" xr:uid="{00000000-0005-0000-0000-000046010000}"/>
    <cellStyle name="Currency 4 3" xfId="1475" xr:uid="{00000000-0005-0000-0000-000048010000}"/>
    <cellStyle name="Currency 4 4" xfId="1277" xr:uid="{00000000-0005-0000-0000-000045010000}"/>
    <cellStyle name="Currency 5" xfId="256" xr:uid="{00000000-0005-0000-0000-0000FA000000}"/>
    <cellStyle name="Currency 5 2" xfId="257" xr:uid="{00000000-0005-0000-0000-0000FB000000}"/>
    <cellStyle name="Currency 5 2 2" xfId="1478" xr:uid="{00000000-0005-0000-0000-00004B010000}"/>
    <cellStyle name="Currency 5 2 3" xfId="1280" xr:uid="{00000000-0005-0000-0000-00004A010000}"/>
    <cellStyle name="Currency 5 3" xfId="1477" xr:uid="{00000000-0005-0000-0000-00004C010000}"/>
    <cellStyle name="Currency 5 4" xfId="1279" xr:uid="{00000000-0005-0000-0000-000049010000}"/>
    <cellStyle name="Currency 6" xfId="258" xr:uid="{00000000-0005-0000-0000-0000FC000000}"/>
    <cellStyle name="Currency 6 2" xfId="259" xr:uid="{00000000-0005-0000-0000-0000FD000000}"/>
    <cellStyle name="Currency 6 2 2" xfId="260" xr:uid="{00000000-0005-0000-0000-0000FE000000}"/>
    <cellStyle name="Currency 6 2 2 2" xfId="261" xr:uid="{00000000-0005-0000-0000-0000FF000000}"/>
    <cellStyle name="Currency 6 2 2 2 2" xfId="262" xr:uid="{00000000-0005-0000-0000-000000010000}"/>
    <cellStyle name="Currency 6 2 2 2 2 2" xfId="263" xr:uid="{00000000-0005-0000-0000-000001010000}"/>
    <cellStyle name="Currency 6 2 2 2 2 2 2" xfId="1484" xr:uid="{00000000-0005-0000-0000-000053010000}"/>
    <cellStyle name="Currency 6 2 2 2 2 2 3" xfId="1286" xr:uid="{00000000-0005-0000-0000-000052010000}"/>
    <cellStyle name="Currency 6 2 2 2 2 3" xfId="264" xr:uid="{00000000-0005-0000-0000-000002010000}"/>
    <cellStyle name="Currency 6 2 2 2 2 3 2" xfId="1485" xr:uid="{00000000-0005-0000-0000-000055010000}"/>
    <cellStyle name="Currency 6 2 2 2 2 3 3" xfId="1287" xr:uid="{00000000-0005-0000-0000-000054010000}"/>
    <cellStyle name="Currency 6 2 2 2 2 4" xfId="1483" xr:uid="{00000000-0005-0000-0000-000056010000}"/>
    <cellStyle name="Currency 6 2 2 2 2 5" xfId="1285" xr:uid="{00000000-0005-0000-0000-000051010000}"/>
    <cellStyle name="Currency 6 2 2 2 3" xfId="265" xr:uid="{00000000-0005-0000-0000-000003010000}"/>
    <cellStyle name="Currency 6 2 2 2 3 2" xfId="1486" xr:uid="{00000000-0005-0000-0000-000058010000}"/>
    <cellStyle name="Currency 6 2 2 2 3 3" xfId="1288" xr:uid="{00000000-0005-0000-0000-000057010000}"/>
    <cellStyle name="Currency 6 2 2 2 4" xfId="266" xr:uid="{00000000-0005-0000-0000-000004010000}"/>
    <cellStyle name="Currency 6 2 2 2 4 2" xfId="1487" xr:uid="{00000000-0005-0000-0000-00005A010000}"/>
    <cellStyle name="Currency 6 2 2 2 4 3" xfId="1289" xr:uid="{00000000-0005-0000-0000-000059010000}"/>
    <cellStyle name="Currency 6 2 2 2 5" xfId="1482" xr:uid="{00000000-0005-0000-0000-00005B010000}"/>
    <cellStyle name="Currency 6 2 2 2 6" xfId="1284" xr:uid="{00000000-0005-0000-0000-000050010000}"/>
    <cellStyle name="Currency 6 2 2 3" xfId="267" xr:uid="{00000000-0005-0000-0000-000005010000}"/>
    <cellStyle name="Currency 6 2 2 3 2" xfId="268" xr:uid="{00000000-0005-0000-0000-000006010000}"/>
    <cellStyle name="Currency 6 2 2 3 2 2" xfId="1489" xr:uid="{00000000-0005-0000-0000-00005E010000}"/>
    <cellStyle name="Currency 6 2 2 3 2 3" xfId="1291" xr:uid="{00000000-0005-0000-0000-00005D010000}"/>
    <cellStyle name="Currency 6 2 2 3 3" xfId="269" xr:uid="{00000000-0005-0000-0000-000007010000}"/>
    <cellStyle name="Currency 6 2 2 3 3 2" xfId="1490" xr:uid="{00000000-0005-0000-0000-000060010000}"/>
    <cellStyle name="Currency 6 2 2 3 3 3" xfId="1292" xr:uid="{00000000-0005-0000-0000-00005F010000}"/>
    <cellStyle name="Currency 6 2 2 3 4" xfId="1488" xr:uid="{00000000-0005-0000-0000-000061010000}"/>
    <cellStyle name="Currency 6 2 2 3 5" xfId="1290" xr:uid="{00000000-0005-0000-0000-00005C010000}"/>
    <cellStyle name="Currency 6 2 2 4" xfId="270" xr:uid="{00000000-0005-0000-0000-000008010000}"/>
    <cellStyle name="Currency 6 2 2 4 2" xfId="1491" xr:uid="{00000000-0005-0000-0000-000063010000}"/>
    <cellStyle name="Currency 6 2 2 4 3" xfId="1293" xr:uid="{00000000-0005-0000-0000-000062010000}"/>
    <cellStyle name="Currency 6 2 2 5" xfId="271" xr:uid="{00000000-0005-0000-0000-000009010000}"/>
    <cellStyle name="Currency 6 2 2 5 2" xfId="1492" xr:uid="{00000000-0005-0000-0000-000065010000}"/>
    <cellStyle name="Currency 6 2 2 5 3" xfId="1294" xr:uid="{00000000-0005-0000-0000-000064010000}"/>
    <cellStyle name="Currency 6 2 2 6" xfId="1481" xr:uid="{00000000-0005-0000-0000-000066010000}"/>
    <cellStyle name="Currency 6 2 2 7" xfId="1283" xr:uid="{00000000-0005-0000-0000-00004F010000}"/>
    <cellStyle name="Currency 6 2 3" xfId="272" xr:uid="{00000000-0005-0000-0000-00000A010000}"/>
    <cellStyle name="Currency 6 2 3 2" xfId="273" xr:uid="{00000000-0005-0000-0000-00000B010000}"/>
    <cellStyle name="Currency 6 2 3 2 2" xfId="274" xr:uid="{00000000-0005-0000-0000-00000C010000}"/>
    <cellStyle name="Currency 6 2 3 2 2 2" xfId="1495" xr:uid="{00000000-0005-0000-0000-00006A010000}"/>
    <cellStyle name="Currency 6 2 3 2 2 3" xfId="1297" xr:uid="{00000000-0005-0000-0000-000069010000}"/>
    <cellStyle name="Currency 6 2 3 2 3" xfId="275" xr:uid="{00000000-0005-0000-0000-00000D010000}"/>
    <cellStyle name="Currency 6 2 3 2 3 2" xfId="1496" xr:uid="{00000000-0005-0000-0000-00006C010000}"/>
    <cellStyle name="Currency 6 2 3 2 3 3" xfId="1298" xr:uid="{00000000-0005-0000-0000-00006B010000}"/>
    <cellStyle name="Currency 6 2 3 2 4" xfId="1494" xr:uid="{00000000-0005-0000-0000-00006D010000}"/>
    <cellStyle name="Currency 6 2 3 2 5" xfId="1296" xr:uid="{00000000-0005-0000-0000-000068010000}"/>
    <cellStyle name="Currency 6 2 3 3" xfId="276" xr:uid="{00000000-0005-0000-0000-00000E010000}"/>
    <cellStyle name="Currency 6 2 3 3 2" xfId="1497" xr:uid="{00000000-0005-0000-0000-00006F010000}"/>
    <cellStyle name="Currency 6 2 3 3 3" xfId="1299" xr:uid="{00000000-0005-0000-0000-00006E010000}"/>
    <cellStyle name="Currency 6 2 3 4" xfId="277" xr:uid="{00000000-0005-0000-0000-00000F010000}"/>
    <cellStyle name="Currency 6 2 3 4 2" xfId="1498" xr:uid="{00000000-0005-0000-0000-000071010000}"/>
    <cellStyle name="Currency 6 2 3 4 3" xfId="1300" xr:uid="{00000000-0005-0000-0000-000070010000}"/>
    <cellStyle name="Currency 6 2 3 5" xfId="1493" xr:uid="{00000000-0005-0000-0000-000072010000}"/>
    <cellStyle name="Currency 6 2 3 6" xfId="1295" xr:uid="{00000000-0005-0000-0000-000067010000}"/>
    <cellStyle name="Currency 6 2 4" xfId="278" xr:uid="{00000000-0005-0000-0000-000010010000}"/>
    <cellStyle name="Currency 6 2 4 2" xfId="1499" xr:uid="{00000000-0005-0000-0000-000074010000}"/>
    <cellStyle name="Currency 6 2 4 3" xfId="1301" xr:uid="{00000000-0005-0000-0000-000073010000}"/>
    <cellStyle name="Currency 6 2 5" xfId="279" xr:uid="{00000000-0005-0000-0000-000011010000}"/>
    <cellStyle name="Currency 6 2 5 2" xfId="280" xr:uid="{00000000-0005-0000-0000-000012010000}"/>
    <cellStyle name="Currency 6 2 5 2 2" xfId="1501" xr:uid="{00000000-0005-0000-0000-000077010000}"/>
    <cellStyle name="Currency 6 2 5 2 3" xfId="1303" xr:uid="{00000000-0005-0000-0000-000076010000}"/>
    <cellStyle name="Currency 6 2 5 3" xfId="281" xr:uid="{00000000-0005-0000-0000-000013010000}"/>
    <cellStyle name="Currency 6 2 5 3 2" xfId="1502" xr:uid="{00000000-0005-0000-0000-000079010000}"/>
    <cellStyle name="Currency 6 2 5 3 3" xfId="1304" xr:uid="{00000000-0005-0000-0000-000078010000}"/>
    <cellStyle name="Currency 6 2 5 4" xfId="1500" xr:uid="{00000000-0005-0000-0000-00007A010000}"/>
    <cellStyle name="Currency 6 2 5 5" xfId="1302" xr:uid="{00000000-0005-0000-0000-000075010000}"/>
    <cellStyle name="Currency 6 2 6" xfId="282" xr:uid="{00000000-0005-0000-0000-000014010000}"/>
    <cellStyle name="Currency 6 2 6 2" xfId="1503" xr:uid="{00000000-0005-0000-0000-00007C010000}"/>
    <cellStyle name="Currency 6 2 6 3" xfId="1305" xr:uid="{00000000-0005-0000-0000-00007B010000}"/>
    <cellStyle name="Currency 6 2 7" xfId="283" xr:uid="{00000000-0005-0000-0000-000015010000}"/>
    <cellStyle name="Currency 6 2 7 2" xfId="1504" xr:uid="{00000000-0005-0000-0000-00007E010000}"/>
    <cellStyle name="Currency 6 2 7 3" xfId="1306" xr:uid="{00000000-0005-0000-0000-00007D010000}"/>
    <cellStyle name="Currency 6 2 8" xfId="1480" xr:uid="{00000000-0005-0000-0000-00007F010000}"/>
    <cellStyle name="Currency 6 2 9" xfId="1282" xr:uid="{00000000-0005-0000-0000-00004E010000}"/>
    <cellStyle name="Currency 6 3" xfId="284" xr:uid="{00000000-0005-0000-0000-000016010000}"/>
    <cellStyle name="Currency 6 3 2" xfId="285" xr:uid="{00000000-0005-0000-0000-000017010000}"/>
    <cellStyle name="Currency 6 3 2 2" xfId="286" xr:uid="{00000000-0005-0000-0000-000018010000}"/>
    <cellStyle name="Currency 6 3 2 2 2" xfId="287" xr:uid="{00000000-0005-0000-0000-000019010000}"/>
    <cellStyle name="Currency 6 3 2 2 2 2" xfId="288" xr:uid="{00000000-0005-0000-0000-00001A010000}"/>
    <cellStyle name="Currency 6 3 2 2 2 2 2" xfId="1509" xr:uid="{00000000-0005-0000-0000-000085010000}"/>
    <cellStyle name="Currency 6 3 2 2 2 2 3" xfId="1311" xr:uid="{00000000-0005-0000-0000-000084010000}"/>
    <cellStyle name="Currency 6 3 2 2 2 3" xfId="289" xr:uid="{00000000-0005-0000-0000-00001B010000}"/>
    <cellStyle name="Currency 6 3 2 2 2 3 2" xfId="1510" xr:uid="{00000000-0005-0000-0000-000087010000}"/>
    <cellStyle name="Currency 6 3 2 2 2 3 3" xfId="1312" xr:uid="{00000000-0005-0000-0000-000086010000}"/>
    <cellStyle name="Currency 6 3 2 2 2 4" xfId="1508" xr:uid="{00000000-0005-0000-0000-000088010000}"/>
    <cellStyle name="Currency 6 3 2 2 2 5" xfId="1310" xr:uid="{00000000-0005-0000-0000-000083010000}"/>
    <cellStyle name="Currency 6 3 2 2 3" xfId="290" xr:uid="{00000000-0005-0000-0000-00001C010000}"/>
    <cellStyle name="Currency 6 3 2 2 3 2" xfId="1511" xr:uid="{00000000-0005-0000-0000-00008A010000}"/>
    <cellStyle name="Currency 6 3 2 2 3 3" xfId="1313" xr:uid="{00000000-0005-0000-0000-000089010000}"/>
    <cellStyle name="Currency 6 3 2 2 4" xfId="291" xr:uid="{00000000-0005-0000-0000-00001D010000}"/>
    <cellStyle name="Currency 6 3 2 2 4 2" xfId="1512" xr:uid="{00000000-0005-0000-0000-00008C010000}"/>
    <cellStyle name="Currency 6 3 2 2 4 3" xfId="1314" xr:uid="{00000000-0005-0000-0000-00008B010000}"/>
    <cellStyle name="Currency 6 3 2 2 5" xfId="1507" xr:uid="{00000000-0005-0000-0000-00008D010000}"/>
    <cellStyle name="Currency 6 3 2 2 6" xfId="1309" xr:uid="{00000000-0005-0000-0000-000082010000}"/>
    <cellStyle name="Currency 6 3 2 3" xfId="292" xr:uid="{00000000-0005-0000-0000-00001E010000}"/>
    <cellStyle name="Currency 6 3 2 3 2" xfId="293" xr:uid="{00000000-0005-0000-0000-00001F010000}"/>
    <cellStyle name="Currency 6 3 2 3 2 2" xfId="1514" xr:uid="{00000000-0005-0000-0000-000090010000}"/>
    <cellStyle name="Currency 6 3 2 3 2 3" xfId="1316" xr:uid="{00000000-0005-0000-0000-00008F010000}"/>
    <cellStyle name="Currency 6 3 2 3 3" xfId="294" xr:uid="{00000000-0005-0000-0000-000020010000}"/>
    <cellStyle name="Currency 6 3 2 3 3 2" xfId="1515" xr:uid="{00000000-0005-0000-0000-000092010000}"/>
    <cellStyle name="Currency 6 3 2 3 3 3" xfId="1317" xr:uid="{00000000-0005-0000-0000-000091010000}"/>
    <cellStyle name="Currency 6 3 2 3 4" xfId="1513" xr:uid="{00000000-0005-0000-0000-000093010000}"/>
    <cellStyle name="Currency 6 3 2 3 5" xfId="1315" xr:uid="{00000000-0005-0000-0000-00008E010000}"/>
    <cellStyle name="Currency 6 3 2 4" xfId="295" xr:uid="{00000000-0005-0000-0000-000021010000}"/>
    <cellStyle name="Currency 6 3 2 4 2" xfId="1516" xr:uid="{00000000-0005-0000-0000-000095010000}"/>
    <cellStyle name="Currency 6 3 2 4 3" xfId="1318" xr:uid="{00000000-0005-0000-0000-000094010000}"/>
    <cellStyle name="Currency 6 3 2 5" xfId="296" xr:uid="{00000000-0005-0000-0000-000022010000}"/>
    <cellStyle name="Currency 6 3 2 5 2" xfId="1517" xr:uid="{00000000-0005-0000-0000-000097010000}"/>
    <cellStyle name="Currency 6 3 2 5 3" xfId="1319" xr:uid="{00000000-0005-0000-0000-000096010000}"/>
    <cellStyle name="Currency 6 3 2 6" xfId="1506" xr:uid="{00000000-0005-0000-0000-000098010000}"/>
    <cellStyle name="Currency 6 3 2 7" xfId="1308" xr:uid="{00000000-0005-0000-0000-000081010000}"/>
    <cellStyle name="Currency 6 3 3" xfId="297" xr:uid="{00000000-0005-0000-0000-000023010000}"/>
    <cellStyle name="Currency 6 3 3 2" xfId="298" xr:uid="{00000000-0005-0000-0000-000024010000}"/>
    <cellStyle name="Currency 6 3 3 2 2" xfId="299" xr:uid="{00000000-0005-0000-0000-000025010000}"/>
    <cellStyle name="Currency 6 3 3 2 2 2" xfId="1520" xr:uid="{00000000-0005-0000-0000-00009C010000}"/>
    <cellStyle name="Currency 6 3 3 2 2 3" xfId="1322" xr:uid="{00000000-0005-0000-0000-00009B010000}"/>
    <cellStyle name="Currency 6 3 3 2 3" xfId="300" xr:uid="{00000000-0005-0000-0000-000026010000}"/>
    <cellStyle name="Currency 6 3 3 2 3 2" xfId="1521" xr:uid="{00000000-0005-0000-0000-00009E010000}"/>
    <cellStyle name="Currency 6 3 3 2 3 3" xfId="1323" xr:uid="{00000000-0005-0000-0000-00009D010000}"/>
    <cellStyle name="Currency 6 3 3 2 4" xfId="1519" xr:uid="{00000000-0005-0000-0000-00009F010000}"/>
    <cellStyle name="Currency 6 3 3 2 5" xfId="1321" xr:uid="{00000000-0005-0000-0000-00009A010000}"/>
    <cellStyle name="Currency 6 3 3 3" xfId="301" xr:uid="{00000000-0005-0000-0000-000027010000}"/>
    <cellStyle name="Currency 6 3 3 3 2" xfId="1522" xr:uid="{00000000-0005-0000-0000-0000A1010000}"/>
    <cellStyle name="Currency 6 3 3 3 3" xfId="1324" xr:uid="{00000000-0005-0000-0000-0000A0010000}"/>
    <cellStyle name="Currency 6 3 3 4" xfId="302" xr:uid="{00000000-0005-0000-0000-000028010000}"/>
    <cellStyle name="Currency 6 3 3 4 2" xfId="1523" xr:uid="{00000000-0005-0000-0000-0000A3010000}"/>
    <cellStyle name="Currency 6 3 3 4 3" xfId="1325" xr:uid="{00000000-0005-0000-0000-0000A2010000}"/>
    <cellStyle name="Currency 6 3 3 5" xfId="1518" xr:uid="{00000000-0005-0000-0000-0000A4010000}"/>
    <cellStyle name="Currency 6 3 3 6" xfId="1320" xr:uid="{00000000-0005-0000-0000-000099010000}"/>
    <cellStyle name="Currency 6 3 4" xfId="303" xr:uid="{00000000-0005-0000-0000-000029010000}"/>
    <cellStyle name="Currency 6 3 4 2" xfId="304" xr:uid="{00000000-0005-0000-0000-00002A010000}"/>
    <cellStyle name="Currency 6 3 4 2 2" xfId="1525" xr:uid="{00000000-0005-0000-0000-0000A7010000}"/>
    <cellStyle name="Currency 6 3 4 2 3" xfId="1327" xr:uid="{00000000-0005-0000-0000-0000A6010000}"/>
    <cellStyle name="Currency 6 3 4 3" xfId="305" xr:uid="{00000000-0005-0000-0000-00002B010000}"/>
    <cellStyle name="Currency 6 3 4 3 2" xfId="1526" xr:uid="{00000000-0005-0000-0000-0000A9010000}"/>
    <cellStyle name="Currency 6 3 4 3 3" xfId="1328" xr:uid="{00000000-0005-0000-0000-0000A8010000}"/>
    <cellStyle name="Currency 6 3 4 4" xfId="1524" xr:uid="{00000000-0005-0000-0000-0000AA010000}"/>
    <cellStyle name="Currency 6 3 4 5" xfId="1326" xr:uid="{00000000-0005-0000-0000-0000A5010000}"/>
    <cellStyle name="Currency 6 3 5" xfId="306" xr:uid="{00000000-0005-0000-0000-00002C010000}"/>
    <cellStyle name="Currency 6 3 5 2" xfId="1527" xr:uid="{00000000-0005-0000-0000-0000AC010000}"/>
    <cellStyle name="Currency 6 3 5 3" xfId="1329" xr:uid="{00000000-0005-0000-0000-0000AB010000}"/>
    <cellStyle name="Currency 6 3 6" xfId="307" xr:uid="{00000000-0005-0000-0000-00002D010000}"/>
    <cellStyle name="Currency 6 3 6 2" xfId="1528" xr:uid="{00000000-0005-0000-0000-0000AE010000}"/>
    <cellStyle name="Currency 6 3 6 3" xfId="1330" xr:uid="{00000000-0005-0000-0000-0000AD010000}"/>
    <cellStyle name="Currency 6 3 7" xfId="1505" xr:uid="{00000000-0005-0000-0000-0000AF010000}"/>
    <cellStyle name="Currency 6 3 8" xfId="1307" xr:uid="{00000000-0005-0000-0000-000080010000}"/>
    <cellStyle name="Currency 6 4" xfId="308" xr:uid="{00000000-0005-0000-0000-00002E010000}"/>
    <cellStyle name="Currency 6 4 2" xfId="309" xr:uid="{00000000-0005-0000-0000-00002F010000}"/>
    <cellStyle name="Currency 6 4 2 2" xfId="310" xr:uid="{00000000-0005-0000-0000-000030010000}"/>
    <cellStyle name="Currency 6 4 2 2 2" xfId="311" xr:uid="{00000000-0005-0000-0000-000031010000}"/>
    <cellStyle name="Currency 6 4 2 2 2 2" xfId="1532" xr:uid="{00000000-0005-0000-0000-0000B4010000}"/>
    <cellStyle name="Currency 6 4 2 2 2 3" xfId="1334" xr:uid="{00000000-0005-0000-0000-0000B3010000}"/>
    <cellStyle name="Currency 6 4 2 2 3" xfId="312" xr:uid="{00000000-0005-0000-0000-000032010000}"/>
    <cellStyle name="Currency 6 4 2 2 3 2" xfId="1533" xr:uid="{00000000-0005-0000-0000-0000B6010000}"/>
    <cellStyle name="Currency 6 4 2 2 3 3" xfId="1335" xr:uid="{00000000-0005-0000-0000-0000B5010000}"/>
    <cellStyle name="Currency 6 4 2 2 4" xfId="1531" xr:uid="{00000000-0005-0000-0000-0000B7010000}"/>
    <cellStyle name="Currency 6 4 2 2 5" xfId="1333" xr:uid="{00000000-0005-0000-0000-0000B2010000}"/>
    <cellStyle name="Currency 6 4 2 3" xfId="313" xr:uid="{00000000-0005-0000-0000-000033010000}"/>
    <cellStyle name="Currency 6 4 2 3 2" xfId="1534" xr:uid="{00000000-0005-0000-0000-0000B9010000}"/>
    <cellStyle name="Currency 6 4 2 3 3" xfId="1336" xr:uid="{00000000-0005-0000-0000-0000B8010000}"/>
    <cellStyle name="Currency 6 4 2 4" xfId="314" xr:uid="{00000000-0005-0000-0000-000034010000}"/>
    <cellStyle name="Currency 6 4 2 4 2" xfId="1535" xr:uid="{00000000-0005-0000-0000-0000BB010000}"/>
    <cellStyle name="Currency 6 4 2 4 3" xfId="1337" xr:uid="{00000000-0005-0000-0000-0000BA010000}"/>
    <cellStyle name="Currency 6 4 2 5" xfId="1530" xr:uid="{00000000-0005-0000-0000-0000BC010000}"/>
    <cellStyle name="Currency 6 4 2 6" xfId="1332" xr:uid="{00000000-0005-0000-0000-0000B1010000}"/>
    <cellStyle name="Currency 6 4 3" xfId="315" xr:uid="{00000000-0005-0000-0000-000035010000}"/>
    <cellStyle name="Currency 6 4 3 2" xfId="316" xr:uid="{00000000-0005-0000-0000-000036010000}"/>
    <cellStyle name="Currency 6 4 3 2 2" xfId="1537" xr:uid="{00000000-0005-0000-0000-0000BF010000}"/>
    <cellStyle name="Currency 6 4 3 2 3" xfId="1339" xr:uid="{00000000-0005-0000-0000-0000BE010000}"/>
    <cellStyle name="Currency 6 4 3 3" xfId="317" xr:uid="{00000000-0005-0000-0000-000037010000}"/>
    <cellStyle name="Currency 6 4 3 3 2" xfId="1538" xr:uid="{00000000-0005-0000-0000-0000C1010000}"/>
    <cellStyle name="Currency 6 4 3 3 3" xfId="1340" xr:uid="{00000000-0005-0000-0000-0000C0010000}"/>
    <cellStyle name="Currency 6 4 3 4" xfId="1536" xr:uid="{00000000-0005-0000-0000-0000C2010000}"/>
    <cellStyle name="Currency 6 4 3 5" xfId="1338" xr:uid="{00000000-0005-0000-0000-0000BD010000}"/>
    <cellStyle name="Currency 6 4 4" xfId="318" xr:uid="{00000000-0005-0000-0000-000038010000}"/>
    <cellStyle name="Currency 6 4 4 2" xfId="1539" xr:uid="{00000000-0005-0000-0000-0000C4010000}"/>
    <cellStyle name="Currency 6 4 4 3" xfId="1341" xr:uid="{00000000-0005-0000-0000-0000C3010000}"/>
    <cellStyle name="Currency 6 4 5" xfId="319" xr:uid="{00000000-0005-0000-0000-000039010000}"/>
    <cellStyle name="Currency 6 4 5 2" xfId="1540" xr:uid="{00000000-0005-0000-0000-0000C6010000}"/>
    <cellStyle name="Currency 6 4 5 3" xfId="1342" xr:uid="{00000000-0005-0000-0000-0000C5010000}"/>
    <cellStyle name="Currency 6 4 6" xfId="1529" xr:uid="{00000000-0005-0000-0000-0000C7010000}"/>
    <cellStyle name="Currency 6 4 7" xfId="1331" xr:uid="{00000000-0005-0000-0000-0000B0010000}"/>
    <cellStyle name="Currency 6 5" xfId="320" xr:uid="{00000000-0005-0000-0000-00003A010000}"/>
    <cellStyle name="Currency 6 5 2" xfId="321" xr:uid="{00000000-0005-0000-0000-00003B010000}"/>
    <cellStyle name="Currency 6 5 2 2" xfId="322" xr:uid="{00000000-0005-0000-0000-00003C010000}"/>
    <cellStyle name="Currency 6 5 2 2 2" xfId="323" xr:uid="{00000000-0005-0000-0000-00003D010000}"/>
    <cellStyle name="Currency 6 5 2 2 2 2" xfId="1544" xr:uid="{00000000-0005-0000-0000-0000CC010000}"/>
    <cellStyle name="Currency 6 5 2 2 2 3" xfId="1346" xr:uid="{00000000-0005-0000-0000-0000CB010000}"/>
    <cellStyle name="Currency 6 5 2 2 3" xfId="324" xr:uid="{00000000-0005-0000-0000-00003E010000}"/>
    <cellStyle name="Currency 6 5 2 2 3 2" xfId="1545" xr:uid="{00000000-0005-0000-0000-0000CE010000}"/>
    <cellStyle name="Currency 6 5 2 2 3 3" xfId="1347" xr:uid="{00000000-0005-0000-0000-0000CD010000}"/>
    <cellStyle name="Currency 6 5 2 2 4" xfId="1543" xr:uid="{00000000-0005-0000-0000-0000CF010000}"/>
    <cellStyle name="Currency 6 5 2 2 5" xfId="1345" xr:uid="{00000000-0005-0000-0000-0000CA010000}"/>
    <cellStyle name="Currency 6 5 2 3" xfId="325" xr:uid="{00000000-0005-0000-0000-00003F010000}"/>
    <cellStyle name="Currency 6 5 2 3 2" xfId="1546" xr:uid="{00000000-0005-0000-0000-0000D1010000}"/>
    <cellStyle name="Currency 6 5 2 3 3" xfId="1348" xr:uid="{00000000-0005-0000-0000-0000D0010000}"/>
    <cellStyle name="Currency 6 5 2 4" xfId="326" xr:uid="{00000000-0005-0000-0000-000040010000}"/>
    <cellStyle name="Currency 6 5 2 4 2" xfId="1547" xr:uid="{00000000-0005-0000-0000-0000D3010000}"/>
    <cellStyle name="Currency 6 5 2 4 3" xfId="1349" xr:uid="{00000000-0005-0000-0000-0000D2010000}"/>
    <cellStyle name="Currency 6 5 2 5" xfId="1542" xr:uid="{00000000-0005-0000-0000-0000D4010000}"/>
    <cellStyle name="Currency 6 5 2 6" xfId="1344" xr:uid="{00000000-0005-0000-0000-0000C9010000}"/>
    <cellStyle name="Currency 6 5 3" xfId="327" xr:uid="{00000000-0005-0000-0000-000041010000}"/>
    <cellStyle name="Currency 6 5 3 2" xfId="328" xr:uid="{00000000-0005-0000-0000-000042010000}"/>
    <cellStyle name="Currency 6 5 3 2 2" xfId="1549" xr:uid="{00000000-0005-0000-0000-0000D7010000}"/>
    <cellStyle name="Currency 6 5 3 2 3" xfId="1351" xr:uid="{00000000-0005-0000-0000-0000D6010000}"/>
    <cellStyle name="Currency 6 5 3 3" xfId="329" xr:uid="{00000000-0005-0000-0000-000043010000}"/>
    <cellStyle name="Currency 6 5 3 3 2" xfId="1550" xr:uid="{00000000-0005-0000-0000-0000D9010000}"/>
    <cellStyle name="Currency 6 5 3 3 3" xfId="1352" xr:uid="{00000000-0005-0000-0000-0000D8010000}"/>
    <cellStyle name="Currency 6 5 3 4" xfId="1548" xr:uid="{00000000-0005-0000-0000-0000DA010000}"/>
    <cellStyle name="Currency 6 5 3 5" xfId="1350" xr:uid="{00000000-0005-0000-0000-0000D5010000}"/>
    <cellStyle name="Currency 6 5 4" xfId="330" xr:uid="{00000000-0005-0000-0000-000044010000}"/>
    <cellStyle name="Currency 6 5 4 2" xfId="1551" xr:uid="{00000000-0005-0000-0000-0000DC010000}"/>
    <cellStyle name="Currency 6 5 4 3" xfId="1353" xr:uid="{00000000-0005-0000-0000-0000DB010000}"/>
    <cellStyle name="Currency 6 5 5" xfId="331" xr:uid="{00000000-0005-0000-0000-000045010000}"/>
    <cellStyle name="Currency 6 5 5 2" xfId="1552" xr:uid="{00000000-0005-0000-0000-0000DE010000}"/>
    <cellStyle name="Currency 6 5 5 3" xfId="1354" xr:uid="{00000000-0005-0000-0000-0000DD010000}"/>
    <cellStyle name="Currency 6 5 6" xfId="1541" xr:uid="{00000000-0005-0000-0000-0000DF010000}"/>
    <cellStyle name="Currency 6 5 7" xfId="1343" xr:uid="{00000000-0005-0000-0000-0000C8010000}"/>
    <cellStyle name="Currency 6 6" xfId="1479" xr:uid="{00000000-0005-0000-0000-0000E0010000}"/>
    <cellStyle name="Currency 6 7" xfId="1281" xr:uid="{00000000-0005-0000-0000-00004D010000}"/>
    <cellStyle name="Currency 7" xfId="332" xr:uid="{00000000-0005-0000-0000-000046010000}"/>
    <cellStyle name="Currency 7 10" xfId="333" xr:uid="{00000000-0005-0000-0000-000047010000}"/>
    <cellStyle name="Currency 7 10 2" xfId="1554" xr:uid="{00000000-0005-0000-0000-0000E3010000}"/>
    <cellStyle name="Currency 7 10 3" xfId="1356" xr:uid="{00000000-0005-0000-0000-0000E2010000}"/>
    <cellStyle name="Currency 7 11" xfId="334" xr:uid="{00000000-0005-0000-0000-000048010000}"/>
    <cellStyle name="Currency 7 11 2" xfId="1555" xr:uid="{00000000-0005-0000-0000-0000E5010000}"/>
    <cellStyle name="Currency 7 11 3" xfId="1357" xr:uid="{00000000-0005-0000-0000-0000E4010000}"/>
    <cellStyle name="Currency 7 12" xfId="1553" xr:uid="{00000000-0005-0000-0000-0000E6010000}"/>
    <cellStyle name="Currency 7 13" xfId="1355" xr:uid="{00000000-0005-0000-0000-0000E1010000}"/>
    <cellStyle name="Currency 7 2" xfId="335" xr:uid="{00000000-0005-0000-0000-000049010000}"/>
    <cellStyle name="Currency 7 2 2" xfId="336" xr:uid="{00000000-0005-0000-0000-00004A010000}"/>
    <cellStyle name="Currency 7 2 2 2" xfId="337" xr:uid="{00000000-0005-0000-0000-00004B010000}"/>
    <cellStyle name="Currency 7 2 2 2 2" xfId="338" xr:uid="{00000000-0005-0000-0000-00004C010000}"/>
    <cellStyle name="Currency 7 2 2 2 2 2" xfId="1559" xr:uid="{00000000-0005-0000-0000-0000EB010000}"/>
    <cellStyle name="Currency 7 2 2 2 2 3" xfId="1361" xr:uid="{00000000-0005-0000-0000-0000EA010000}"/>
    <cellStyle name="Currency 7 2 2 2 3" xfId="339" xr:uid="{00000000-0005-0000-0000-00004D010000}"/>
    <cellStyle name="Currency 7 2 2 2 3 2" xfId="1560" xr:uid="{00000000-0005-0000-0000-0000ED010000}"/>
    <cellStyle name="Currency 7 2 2 2 3 3" xfId="1362" xr:uid="{00000000-0005-0000-0000-0000EC010000}"/>
    <cellStyle name="Currency 7 2 2 2 4" xfId="1558" xr:uid="{00000000-0005-0000-0000-0000EE010000}"/>
    <cellStyle name="Currency 7 2 2 2 5" xfId="1360" xr:uid="{00000000-0005-0000-0000-0000E9010000}"/>
    <cellStyle name="Currency 7 2 2 3" xfId="340" xr:uid="{00000000-0005-0000-0000-00004E010000}"/>
    <cellStyle name="Currency 7 2 2 3 2" xfId="1561" xr:uid="{00000000-0005-0000-0000-0000F0010000}"/>
    <cellStyle name="Currency 7 2 2 3 3" xfId="1363" xr:uid="{00000000-0005-0000-0000-0000EF010000}"/>
    <cellStyle name="Currency 7 2 2 4" xfId="341" xr:uid="{00000000-0005-0000-0000-00004F010000}"/>
    <cellStyle name="Currency 7 2 2 4 2" xfId="1562" xr:uid="{00000000-0005-0000-0000-0000F2010000}"/>
    <cellStyle name="Currency 7 2 2 4 3" xfId="1364" xr:uid="{00000000-0005-0000-0000-0000F1010000}"/>
    <cellStyle name="Currency 7 2 2 5" xfId="1557" xr:uid="{00000000-0005-0000-0000-0000F3010000}"/>
    <cellStyle name="Currency 7 2 2 6" xfId="1359" xr:uid="{00000000-0005-0000-0000-0000E8010000}"/>
    <cellStyle name="Currency 7 2 3" xfId="342" xr:uid="{00000000-0005-0000-0000-000050010000}"/>
    <cellStyle name="Currency 7 2 3 2" xfId="1563" xr:uid="{00000000-0005-0000-0000-0000F5010000}"/>
    <cellStyle name="Currency 7 2 3 3" xfId="1365" xr:uid="{00000000-0005-0000-0000-0000F4010000}"/>
    <cellStyle name="Currency 7 2 4" xfId="343" xr:uid="{00000000-0005-0000-0000-000051010000}"/>
    <cellStyle name="Currency 7 2 4 2" xfId="344" xr:uid="{00000000-0005-0000-0000-000052010000}"/>
    <cellStyle name="Currency 7 2 4 2 2" xfId="1565" xr:uid="{00000000-0005-0000-0000-0000F8010000}"/>
    <cellStyle name="Currency 7 2 4 2 3" xfId="1367" xr:uid="{00000000-0005-0000-0000-0000F7010000}"/>
    <cellStyle name="Currency 7 2 4 3" xfId="345" xr:uid="{00000000-0005-0000-0000-000053010000}"/>
    <cellStyle name="Currency 7 2 4 3 2" xfId="1566" xr:uid="{00000000-0005-0000-0000-0000FA010000}"/>
    <cellStyle name="Currency 7 2 4 3 3" xfId="1368" xr:uid="{00000000-0005-0000-0000-0000F9010000}"/>
    <cellStyle name="Currency 7 2 4 4" xfId="1564" xr:uid="{00000000-0005-0000-0000-0000FB010000}"/>
    <cellStyle name="Currency 7 2 4 5" xfId="1366" xr:uid="{00000000-0005-0000-0000-0000F6010000}"/>
    <cellStyle name="Currency 7 2 5" xfId="346" xr:uid="{00000000-0005-0000-0000-000054010000}"/>
    <cellStyle name="Currency 7 2 5 2" xfId="1567" xr:uid="{00000000-0005-0000-0000-0000FD010000}"/>
    <cellStyle name="Currency 7 2 5 3" xfId="1369" xr:uid="{00000000-0005-0000-0000-0000FC010000}"/>
    <cellStyle name="Currency 7 2 6" xfId="347" xr:uid="{00000000-0005-0000-0000-000055010000}"/>
    <cellStyle name="Currency 7 2 6 2" xfId="1568" xr:uid="{00000000-0005-0000-0000-0000FF010000}"/>
    <cellStyle name="Currency 7 2 6 3" xfId="1370" xr:uid="{00000000-0005-0000-0000-0000FE010000}"/>
    <cellStyle name="Currency 7 2 7" xfId="1556" xr:uid="{00000000-0005-0000-0000-000000020000}"/>
    <cellStyle name="Currency 7 2 8" xfId="1358" xr:uid="{00000000-0005-0000-0000-0000E7010000}"/>
    <cellStyle name="Currency 7 3" xfId="348" xr:uid="{00000000-0005-0000-0000-000056010000}"/>
    <cellStyle name="Currency 7 3 2" xfId="349" xr:uid="{00000000-0005-0000-0000-000057010000}"/>
    <cellStyle name="Currency 7 3 2 2" xfId="350" xr:uid="{00000000-0005-0000-0000-000058010000}"/>
    <cellStyle name="Currency 7 3 2 2 2" xfId="1571" xr:uid="{00000000-0005-0000-0000-000004020000}"/>
    <cellStyle name="Currency 7 3 2 2 3" xfId="1373" xr:uid="{00000000-0005-0000-0000-000003020000}"/>
    <cellStyle name="Currency 7 3 2 3" xfId="351" xr:uid="{00000000-0005-0000-0000-000059010000}"/>
    <cellStyle name="Currency 7 3 2 3 2" xfId="1572" xr:uid="{00000000-0005-0000-0000-000006020000}"/>
    <cellStyle name="Currency 7 3 2 3 3" xfId="1374" xr:uid="{00000000-0005-0000-0000-000005020000}"/>
    <cellStyle name="Currency 7 3 2 4" xfId="1570" xr:uid="{00000000-0005-0000-0000-000007020000}"/>
    <cellStyle name="Currency 7 3 2 5" xfId="1372" xr:uid="{00000000-0005-0000-0000-000002020000}"/>
    <cellStyle name="Currency 7 3 3" xfId="352" xr:uid="{00000000-0005-0000-0000-00005A010000}"/>
    <cellStyle name="Currency 7 3 3 2" xfId="1573" xr:uid="{00000000-0005-0000-0000-000009020000}"/>
    <cellStyle name="Currency 7 3 3 3" xfId="1375" xr:uid="{00000000-0005-0000-0000-000008020000}"/>
    <cellStyle name="Currency 7 3 4" xfId="353" xr:uid="{00000000-0005-0000-0000-00005B010000}"/>
    <cellStyle name="Currency 7 3 4 2" xfId="1574" xr:uid="{00000000-0005-0000-0000-00000B020000}"/>
    <cellStyle name="Currency 7 3 4 3" xfId="1376" xr:uid="{00000000-0005-0000-0000-00000A020000}"/>
    <cellStyle name="Currency 7 3 5" xfId="1569" xr:uid="{00000000-0005-0000-0000-00000C020000}"/>
    <cellStyle name="Currency 7 3 6" xfId="1371" xr:uid="{00000000-0005-0000-0000-000001020000}"/>
    <cellStyle name="Currency 7 4" xfId="354" xr:uid="{00000000-0005-0000-0000-00005C010000}"/>
    <cellStyle name="Currency 7 4 2" xfId="1575" xr:uid="{00000000-0005-0000-0000-00000E020000}"/>
    <cellStyle name="Currency 7 4 3" xfId="1377" xr:uid="{00000000-0005-0000-0000-00000D020000}"/>
    <cellStyle name="Currency 7 5" xfId="355" xr:uid="{00000000-0005-0000-0000-00005D010000}"/>
    <cellStyle name="Currency 7 5 2" xfId="356" xr:uid="{00000000-0005-0000-0000-00005E010000}"/>
    <cellStyle name="Currency 7 5 2 2" xfId="1577" xr:uid="{00000000-0005-0000-0000-000011020000}"/>
    <cellStyle name="Currency 7 5 2 3" xfId="1379" xr:uid="{00000000-0005-0000-0000-000010020000}"/>
    <cellStyle name="Currency 7 5 3" xfId="357" xr:uid="{00000000-0005-0000-0000-00005F010000}"/>
    <cellStyle name="Currency 7 5 3 2" xfId="1578" xr:uid="{00000000-0005-0000-0000-000013020000}"/>
    <cellStyle name="Currency 7 5 3 3" xfId="1380" xr:uid="{00000000-0005-0000-0000-000012020000}"/>
    <cellStyle name="Currency 7 5 4" xfId="1576" xr:uid="{00000000-0005-0000-0000-000014020000}"/>
    <cellStyle name="Currency 7 5 5" xfId="1378" xr:uid="{00000000-0005-0000-0000-00000F020000}"/>
    <cellStyle name="Currency 7 6" xfId="358" xr:uid="{00000000-0005-0000-0000-000060010000}"/>
    <cellStyle name="Currency 7 6 2" xfId="359" xr:uid="{00000000-0005-0000-0000-000061010000}"/>
    <cellStyle name="Currency 7 6 2 2" xfId="1580" xr:uid="{00000000-0005-0000-0000-000017020000}"/>
    <cellStyle name="Currency 7 6 2 3" xfId="1382" xr:uid="{00000000-0005-0000-0000-000016020000}"/>
    <cellStyle name="Currency 7 6 3" xfId="360" xr:uid="{00000000-0005-0000-0000-000062010000}"/>
    <cellStyle name="Currency 7 6 3 2" xfId="1581" xr:uid="{00000000-0005-0000-0000-000019020000}"/>
    <cellStyle name="Currency 7 6 3 3" xfId="1383" xr:uid="{00000000-0005-0000-0000-000018020000}"/>
    <cellStyle name="Currency 7 6 4" xfId="1579" xr:uid="{00000000-0005-0000-0000-00001A020000}"/>
    <cellStyle name="Currency 7 6 5" xfId="1381" xr:uid="{00000000-0005-0000-0000-000015020000}"/>
    <cellStyle name="Currency 7 7" xfId="361" xr:uid="{00000000-0005-0000-0000-000063010000}"/>
    <cellStyle name="Currency 7 7 2" xfId="362" xr:uid="{00000000-0005-0000-0000-000064010000}"/>
    <cellStyle name="Currency 7 7 2 2" xfId="1583" xr:uid="{00000000-0005-0000-0000-00001D020000}"/>
    <cellStyle name="Currency 7 7 2 3" xfId="1385" xr:uid="{00000000-0005-0000-0000-00001C020000}"/>
    <cellStyle name="Currency 7 7 3" xfId="363" xr:uid="{00000000-0005-0000-0000-000065010000}"/>
    <cellStyle name="Currency 7 7 3 2" xfId="1584" xr:uid="{00000000-0005-0000-0000-00001F020000}"/>
    <cellStyle name="Currency 7 7 3 3" xfId="1386" xr:uid="{00000000-0005-0000-0000-00001E020000}"/>
    <cellStyle name="Currency 7 7 4" xfId="1582" xr:uid="{00000000-0005-0000-0000-000020020000}"/>
    <cellStyle name="Currency 7 7 5" xfId="1384" xr:uid="{00000000-0005-0000-0000-00001B020000}"/>
    <cellStyle name="Currency 7 8" xfId="364" xr:uid="{00000000-0005-0000-0000-000066010000}"/>
    <cellStyle name="Currency 7 8 2" xfId="365" xr:uid="{00000000-0005-0000-0000-000067010000}"/>
    <cellStyle name="Currency 7 8 2 2" xfId="1586" xr:uid="{00000000-0005-0000-0000-000023020000}"/>
    <cellStyle name="Currency 7 8 2 3" xfId="1388" xr:uid="{00000000-0005-0000-0000-000022020000}"/>
    <cellStyle name="Currency 7 8 3" xfId="366" xr:uid="{00000000-0005-0000-0000-000068010000}"/>
    <cellStyle name="Currency 7 8 3 2" xfId="1587" xr:uid="{00000000-0005-0000-0000-000025020000}"/>
    <cellStyle name="Currency 7 8 3 3" xfId="1389" xr:uid="{00000000-0005-0000-0000-000024020000}"/>
    <cellStyle name="Currency 7 8 4" xfId="1585" xr:uid="{00000000-0005-0000-0000-000026020000}"/>
    <cellStyle name="Currency 7 8 5" xfId="1387" xr:uid="{00000000-0005-0000-0000-000021020000}"/>
    <cellStyle name="Currency 7 9" xfId="367" xr:uid="{00000000-0005-0000-0000-000069010000}"/>
    <cellStyle name="Currency 7 9 2" xfId="368" xr:uid="{00000000-0005-0000-0000-00006A010000}"/>
    <cellStyle name="Currency 7 9 2 2" xfId="1589" xr:uid="{00000000-0005-0000-0000-000029020000}"/>
    <cellStyle name="Currency 7 9 2 3" xfId="1391" xr:uid="{00000000-0005-0000-0000-000028020000}"/>
    <cellStyle name="Currency 7 9 3" xfId="369" xr:uid="{00000000-0005-0000-0000-00006B010000}"/>
    <cellStyle name="Currency 7 9 3 2" xfId="1590" xr:uid="{00000000-0005-0000-0000-00002B020000}"/>
    <cellStyle name="Currency 7 9 3 3" xfId="1392" xr:uid="{00000000-0005-0000-0000-00002A020000}"/>
    <cellStyle name="Currency 7 9 4" xfId="1588" xr:uid="{00000000-0005-0000-0000-00002C020000}"/>
    <cellStyle name="Currency 7 9 5" xfId="1390" xr:uid="{00000000-0005-0000-0000-000027020000}"/>
    <cellStyle name="Currency 8" xfId="370" xr:uid="{00000000-0005-0000-0000-00006C010000}"/>
    <cellStyle name="Currency 8 2" xfId="371" xr:uid="{00000000-0005-0000-0000-00006D010000}"/>
    <cellStyle name="Currency 8 2 2" xfId="1592" xr:uid="{00000000-0005-0000-0000-00002F020000}"/>
    <cellStyle name="Currency 8 2 3" xfId="1394" xr:uid="{00000000-0005-0000-0000-00002E020000}"/>
    <cellStyle name="Currency 8 3" xfId="1591" xr:uid="{00000000-0005-0000-0000-000030020000}"/>
    <cellStyle name="Currency 8 4" xfId="1393" xr:uid="{00000000-0005-0000-0000-00002D020000}"/>
    <cellStyle name="Currency 9" xfId="372" xr:uid="{00000000-0005-0000-0000-00006E010000}"/>
    <cellStyle name="Currency 9 2" xfId="373" xr:uid="{00000000-0005-0000-0000-00006F010000}"/>
    <cellStyle name="Currency 9 2 2" xfId="1594" xr:uid="{00000000-0005-0000-0000-000033020000}"/>
    <cellStyle name="Currency 9 2 3" xfId="1396" xr:uid="{00000000-0005-0000-0000-000032020000}"/>
    <cellStyle name="Currency 9 3" xfId="374" xr:uid="{00000000-0005-0000-0000-000070010000}"/>
    <cellStyle name="Currency 9 3 2" xfId="1595" xr:uid="{00000000-0005-0000-0000-000035020000}"/>
    <cellStyle name="Currency 9 3 3" xfId="1397" xr:uid="{00000000-0005-0000-0000-000034020000}"/>
    <cellStyle name="Currency 9 4" xfId="1593" xr:uid="{00000000-0005-0000-0000-000036020000}"/>
    <cellStyle name="Currency 9 5" xfId="1395" xr:uid="{00000000-0005-0000-0000-000031020000}"/>
    <cellStyle name="Explanatory Text" xfId="1624" builtinId="53" customBuiltin="1"/>
    <cellStyle name="Explanatory Text 2" xfId="375" xr:uid="{00000000-0005-0000-0000-000071010000}"/>
    <cellStyle name="Good" xfId="1615" builtinId="26" customBuiltin="1"/>
    <cellStyle name="Good 2" xfId="376" xr:uid="{00000000-0005-0000-0000-000072010000}"/>
    <cellStyle name="Heading 1" xfId="1611" builtinId="16" customBuiltin="1"/>
    <cellStyle name="Heading 1 2" xfId="377" xr:uid="{00000000-0005-0000-0000-000073010000}"/>
    <cellStyle name="Heading 2" xfId="1612" builtinId="17" customBuiltin="1"/>
    <cellStyle name="Heading 2 2" xfId="378" xr:uid="{00000000-0005-0000-0000-000074010000}"/>
    <cellStyle name="Heading 3" xfId="1613" builtinId="18" customBuiltin="1"/>
    <cellStyle name="Heading 3 2" xfId="379" xr:uid="{00000000-0005-0000-0000-000075010000}"/>
    <cellStyle name="Heading 4" xfId="1614" builtinId="19" customBuiltin="1"/>
    <cellStyle name="Heading 4 2" xfId="380" xr:uid="{00000000-0005-0000-0000-000076010000}"/>
    <cellStyle name="Hyperlink" xfId="1193" builtinId="8"/>
    <cellStyle name="Hyperlink 2" xfId="1666" xr:uid="{088AB4C5-4F2D-4C98-A4FC-DAA1B643FDC5}"/>
    <cellStyle name="Input" xfId="1617" builtinId="20" customBuiltin="1"/>
    <cellStyle name="Input 2" xfId="381" xr:uid="{00000000-0005-0000-0000-000078010000}"/>
    <cellStyle name="Linked Cell" xfId="1620" builtinId="24" customBuiltin="1"/>
    <cellStyle name="Linked Cell 2" xfId="382" xr:uid="{00000000-0005-0000-0000-000079010000}"/>
    <cellStyle name="Neutral 2" xfId="383" xr:uid="{00000000-0005-0000-0000-00007A010000}"/>
    <cellStyle name="Neutral 3" xfId="1668" xr:uid="{0FEFC86B-A9C4-432D-991F-EEC4340B8F5F}"/>
    <cellStyle name="Normal" xfId="0" builtinId="0"/>
    <cellStyle name="Normal 10" xfId="384" xr:uid="{00000000-0005-0000-0000-00007C010000}"/>
    <cellStyle name="Normal 10 2" xfId="385" xr:uid="{00000000-0005-0000-0000-00007D010000}"/>
    <cellStyle name="Normal 10 2 2" xfId="386" xr:uid="{00000000-0005-0000-0000-00007E010000}"/>
    <cellStyle name="Normal 10 2 2 2" xfId="387" xr:uid="{00000000-0005-0000-0000-00007F010000}"/>
    <cellStyle name="Normal 10 2 2 2 2" xfId="388" xr:uid="{00000000-0005-0000-0000-000080010000}"/>
    <cellStyle name="Normal 10 2 2 2 3" xfId="389" xr:uid="{00000000-0005-0000-0000-000081010000}"/>
    <cellStyle name="Normal 10 2 2 3" xfId="390" xr:uid="{00000000-0005-0000-0000-000082010000}"/>
    <cellStyle name="Normal 10 2 2 4" xfId="391" xr:uid="{00000000-0005-0000-0000-000083010000}"/>
    <cellStyle name="Normal 10 2 3" xfId="392" xr:uid="{00000000-0005-0000-0000-000084010000}"/>
    <cellStyle name="Normal 10 2 4" xfId="393" xr:uid="{00000000-0005-0000-0000-000085010000}"/>
    <cellStyle name="Normal 10 2 4 2" xfId="394" xr:uid="{00000000-0005-0000-0000-000086010000}"/>
    <cellStyle name="Normal 10 2 4 3" xfId="395" xr:uid="{00000000-0005-0000-0000-000087010000}"/>
    <cellStyle name="Normal 10 2 5" xfId="396" xr:uid="{00000000-0005-0000-0000-000088010000}"/>
    <cellStyle name="Normal 10 2 6" xfId="397" xr:uid="{00000000-0005-0000-0000-000089010000}"/>
    <cellStyle name="Normal 10 3" xfId="398" xr:uid="{00000000-0005-0000-0000-00008A010000}"/>
    <cellStyle name="Normal 10 3 2" xfId="399" xr:uid="{00000000-0005-0000-0000-00008B010000}"/>
    <cellStyle name="Normal 10 3 2 2" xfId="400" xr:uid="{00000000-0005-0000-0000-00008C010000}"/>
    <cellStyle name="Normal 10 3 2 3" xfId="401" xr:uid="{00000000-0005-0000-0000-00008D010000}"/>
    <cellStyle name="Normal 10 3 3" xfId="402" xr:uid="{00000000-0005-0000-0000-00008E010000}"/>
    <cellStyle name="Normal 10 3 4" xfId="403" xr:uid="{00000000-0005-0000-0000-00008F010000}"/>
    <cellStyle name="Normal 10 4" xfId="404" xr:uid="{00000000-0005-0000-0000-000090010000}"/>
    <cellStyle name="Normal 10 4 2" xfId="1194" xr:uid="{00000000-0005-0000-0000-000091010000}"/>
    <cellStyle name="Normal 10 5" xfId="405" xr:uid="{00000000-0005-0000-0000-000092010000}"/>
    <cellStyle name="Normal 10 5 2" xfId="406" xr:uid="{00000000-0005-0000-0000-000093010000}"/>
    <cellStyle name="Normal 10 5 3" xfId="407" xr:uid="{00000000-0005-0000-0000-000094010000}"/>
    <cellStyle name="Normal 10 6" xfId="408" xr:uid="{00000000-0005-0000-0000-000095010000}"/>
    <cellStyle name="Normal 10 6 2" xfId="409" xr:uid="{00000000-0005-0000-0000-000096010000}"/>
    <cellStyle name="Normal 10 6 3" xfId="410" xr:uid="{00000000-0005-0000-0000-000097010000}"/>
    <cellStyle name="Normal 10 7" xfId="411" xr:uid="{00000000-0005-0000-0000-000098010000}"/>
    <cellStyle name="Normal 10 8" xfId="412" xr:uid="{00000000-0005-0000-0000-000099010000}"/>
    <cellStyle name="Normal 11" xfId="2" xr:uid="{00000000-0005-0000-0000-00009A010000}"/>
    <cellStyle name="Normal 11 2" xfId="413" xr:uid="{00000000-0005-0000-0000-00009B010000}"/>
    <cellStyle name="Normal 12" xfId="414" xr:uid="{00000000-0005-0000-0000-00009C010000}"/>
    <cellStyle name="Normal 12 2" xfId="415" xr:uid="{00000000-0005-0000-0000-00009D010000}"/>
    <cellStyle name="Normal 12 2 2" xfId="416" xr:uid="{00000000-0005-0000-0000-00009E010000}"/>
    <cellStyle name="Normal 12 2 2 2" xfId="417" xr:uid="{00000000-0005-0000-0000-00009F010000}"/>
    <cellStyle name="Normal 12 2 2 3" xfId="418" xr:uid="{00000000-0005-0000-0000-0000A0010000}"/>
    <cellStyle name="Normal 12 2 3" xfId="419" xr:uid="{00000000-0005-0000-0000-0000A1010000}"/>
    <cellStyle name="Normal 12 2 3 2" xfId="420" xr:uid="{00000000-0005-0000-0000-0000A2010000}"/>
    <cellStyle name="Normal 12 2 3 3" xfId="421" xr:uid="{00000000-0005-0000-0000-0000A3010000}"/>
    <cellStyle name="Normal 12 2 4" xfId="422" xr:uid="{00000000-0005-0000-0000-0000A4010000}"/>
    <cellStyle name="Normal 12 2 4 2" xfId="423" xr:uid="{00000000-0005-0000-0000-0000A5010000}"/>
    <cellStyle name="Normal 12 2 4 3" xfId="424" xr:uid="{00000000-0005-0000-0000-0000A6010000}"/>
    <cellStyle name="Normal 12 2 5" xfId="425" xr:uid="{00000000-0005-0000-0000-0000A7010000}"/>
    <cellStyle name="Normal 12 2 6" xfId="426" xr:uid="{00000000-0005-0000-0000-0000A8010000}"/>
    <cellStyle name="Normal 12 3" xfId="427" xr:uid="{00000000-0005-0000-0000-0000A9010000}"/>
    <cellStyle name="Normal 12 3 2" xfId="428" xr:uid="{00000000-0005-0000-0000-0000AA010000}"/>
    <cellStyle name="Normal 12 3 3" xfId="429" xr:uid="{00000000-0005-0000-0000-0000AB010000}"/>
    <cellStyle name="Normal 12 4" xfId="430" xr:uid="{00000000-0005-0000-0000-0000AC010000}"/>
    <cellStyle name="Normal 12 4 2" xfId="431" xr:uid="{00000000-0005-0000-0000-0000AD010000}"/>
    <cellStyle name="Normal 12 4 3" xfId="432" xr:uid="{00000000-0005-0000-0000-0000AE010000}"/>
    <cellStyle name="Normal 12 5" xfId="433" xr:uid="{00000000-0005-0000-0000-0000AF010000}"/>
    <cellStyle name="Normal 12 5 2" xfId="434" xr:uid="{00000000-0005-0000-0000-0000B0010000}"/>
    <cellStyle name="Normal 12 5 3" xfId="435" xr:uid="{00000000-0005-0000-0000-0000B1010000}"/>
    <cellStyle name="Normal 12 6" xfId="436" xr:uid="{00000000-0005-0000-0000-0000B2010000}"/>
    <cellStyle name="Normal 12 7" xfId="437" xr:uid="{00000000-0005-0000-0000-0000B3010000}"/>
    <cellStyle name="Normal 13" xfId="438" xr:uid="{00000000-0005-0000-0000-0000B4010000}"/>
    <cellStyle name="Normal 13 2" xfId="439" xr:uid="{00000000-0005-0000-0000-0000B5010000}"/>
    <cellStyle name="Normal 13 2 2" xfId="440" xr:uid="{00000000-0005-0000-0000-0000B6010000}"/>
    <cellStyle name="Normal 13 2 2 2" xfId="441" xr:uid="{00000000-0005-0000-0000-0000B7010000}"/>
    <cellStyle name="Normal 13 2 2 3" xfId="442" xr:uid="{00000000-0005-0000-0000-0000B8010000}"/>
    <cellStyle name="Normal 13 2 3" xfId="443" xr:uid="{00000000-0005-0000-0000-0000B9010000}"/>
    <cellStyle name="Normal 13 2 4" xfId="444" xr:uid="{00000000-0005-0000-0000-0000BA010000}"/>
    <cellStyle name="Normal 13 3" xfId="445" xr:uid="{00000000-0005-0000-0000-0000BB010000}"/>
    <cellStyle name="Normal 13 3 2" xfId="446" xr:uid="{00000000-0005-0000-0000-0000BC010000}"/>
    <cellStyle name="Normal 13 3 3" xfId="447" xr:uid="{00000000-0005-0000-0000-0000BD010000}"/>
    <cellStyle name="Normal 13 4" xfId="448" xr:uid="{00000000-0005-0000-0000-0000BE010000}"/>
    <cellStyle name="Normal 13 4 2" xfId="449" xr:uid="{00000000-0005-0000-0000-0000BF010000}"/>
    <cellStyle name="Normal 13 4 3" xfId="450" xr:uid="{00000000-0005-0000-0000-0000C0010000}"/>
    <cellStyle name="Normal 14" xfId="451" xr:uid="{00000000-0005-0000-0000-0000C1010000}"/>
    <cellStyle name="Normal 14 2" xfId="452" xr:uid="{00000000-0005-0000-0000-0000C2010000}"/>
    <cellStyle name="Normal 14 3" xfId="453" xr:uid="{00000000-0005-0000-0000-0000C3010000}"/>
    <cellStyle name="Normal 14 3 2" xfId="454" xr:uid="{00000000-0005-0000-0000-0000C4010000}"/>
    <cellStyle name="Normal 14 3 3" xfId="455" xr:uid="{00000000-0005-0000-0000-0000C5010000}"/>
    <cellStyle name="Normal 14 4" xfId="456" xr:uid="{00000000-0005-0000-0000-0000C6010000}"/>
    <cellStyle name="Normal 14 5" xfId="457" xr:uid="{00000000-0005-0000-0000-0000C7010000}"/>
    <cellStyle name="Normal 15" xfId="458" xr:uid="{00000000-0005-0000-0000-0000C8010000}"/>
    <cellStyle name="Normal 15 2" xfId="459" xr:uid="{00000000-0005-0000-0000-0000C9010000}"/>
    <cellStyle name="Normal 15 2 2" xfId="460" xr:uid="{00000000-0005-0000-0000-0000CA010000}"/>
    <cellStyle name="Normal 15 2 3" xfId="461" xr:uid="{00000000-0005-0000-0000-0000CB010000}"/>
    <cellStyle name="Normal 15 3" xfId="462" xr:uid="{00000000-0005-0000-0000-0000CC010000}"/>
    <cellStyle name="Normal 15 3 2" xfId="463" xr:uid="{00000000-0005-0000-0000-0000CD010000}"/>
    <cellStyle name="Normal 15 3 3" xfId="464" xr:uid="{00000000-0005-0000-0000-0000CE010000}"/>
    <cellStyle name="Normal 15 4" xfId="465" xr:uid="{00000000-0005-0000-0000-0000CF010000}"/>
    <cellStyle name="Normal 15 4 2" xfId="466" xr:uid="{00000000-0005-0000-0000-0000D0010000}"/>
    <cellStyle name="Normal 15 4 3" xfId="467" xr:uid="{00000000-0005-0000-0000-0000D1010000}"/>
    <cellStyle name="Normal 15 5" xfId="468" xr:uid="{00000000-0005-0000-0000-0000D2010000}"/>
    <cellStyle name="Normal 15 6" xfId="469" xr:uid="{00000000-0005-0000-0000-0000D3010000}"/>
    <cellStyle name="Normal 16" xfId="470" xr:uid="{00000000-0005-0000-0000-0000D4010000}"/>
    <cellStyle name="Normal 16 2" xfId="471" xr:uid="{00000000-0005-0000-0000-0000D5010000}"/>
    <cellStyle name="Normal 16 3" xfId="472" xr:uid="{00000000-0005-0000-0000-0000D6010000}"/>
    <cellStyle name="Normal 17" xfId="473" xr:uid="{00000000-0005-0000-0000-0000D7010000}"/>
    <cellStyle name="Normal 17 2" xfId="474" xr:uid="{00000000-0005-0000-0000-0000D8010000}"/>
    <cellStyle name="Normal 17 3" xfId="475" xr:uid="{00000000-0005-0000-0000-0000D9010000}"/>
    <cellStyle name="Normal 18" xfId="476" xr:uid="{00000000-0005-0000-0000-0000DA010000}"/>
    <cellStyle name="Normal 18 2" xfId="477" xr:uid="{00000000-0005-0000-0000-0000DB010000}"/>
    <cellStyle name="Normal 19" xfId="478" xr:uid="{00000000-0005-0000-0000-0000DC010000}"/>
    <cellStyle name="Normal 2" xfId="1" xr:uid="{00000000-0005-0000-0000-0000DD010000}"/>
    <cellStyle name="Normal 2 10" xfId="479" xr:uid="{00000000-0005-0000-0000-0000DE010000}"/>
    <cellStyle name="Normal 2 10 2" xfId="480" xr:uid="{00000000-0005-0000-0000-0000DF010000}"/>
    <cellStyle name="Normal 2 10 2 2" xfId="481" xr:uid="{00000000-0005-0000-0000-0000E0010000}"/>
    <cellStyle name="Normal 2 10 2 2 2" xfId="482" xr:uid="{00000000-0005-0000-0000-0000E1010000}"/>
    <cellStyle name="Normal 2 10 2 2 2 2" xfId="483" xr:uid="{00000000-0005-0000-0000-0000E2010000}"/>
    <cellStyle name="Normal 2 10 2 2 2 3" xfId="484" xr:uid="{00000000-0005-0000-0000-0000E3010000}"/>
    <cellStyle name="Normal 2 10 2 2 3" xfId="485" xr:uid="{00000000-0005-0000-0000-0000E4010000}"/>
    <cellStyle name="Normal 2 10 2 2 4" xfId="486" xr:uid="{00000000-0005-0000-0000-0000E5010000}"/>
    <cellStyle name="Normal 2 10 2 3" xfId="487" xr:uid="{00000000-0005-0000-0000-0000E6010000}"/>
    <cellStyle name="Normal 2 10 2 3 2" xfId="488" xr:uid="{00000000-0005-0000-0000-0000E7010000}"/>
    <cellStyle name="Normal 2 10 2 3 3" xfId="489" xr:uid="{00000000-0005-0000-0000-0000E8010000}"/>
    <cellStyle name="Normal 2 10 2 4" xfId="490" xr:uid="{00000000-0005-0000-0000-0000E9010000}"/>
    <cellStyle name="Normal 2 10 2 5" xfId="491" xr:uid="{00000000-0005-0000-0000-0000EA010000}"/>
    <cellStyle name="Normal 2 10 3" xfId="492" xr:uid="{00000000-0005-0000-0000-0000EB010000}"/>
    <cellStyle name="Normal 2 10 3 2" xfId="493" xr:uid="{00000000-0005-0000-0000-0000EC010000}"/>
    <cellStyle name="Normal 2 10 3 2 2" xfId="494" xr:uid="{00000000-0005-0000-0000-0000ED010000}"/>
    <cellStyle name="Normal 2 10 3 2 3" xfId="495" xr:uid="{00000000-0005-0000-0000-0000EE010000}"/>
    <cellStyle name="Normal 2 10 3 3" xfId="496" xr:uid="{00000000-0005-0000-0000-0000EF010000}"/>
    <cellStyle name="Normal 2 10 3 4" xfId="497" xr:uid="{00000000-0005-0000-0000-0000F0010000}"/>
    <cellStyle name="Normal 2 10 4" xfId="498" xr:uid="{00000000-0005-0000-0000-0000F1010000}"/>
    <cellStyle name="Normal 2 10 4 2" xfId="499" xr:uid="{00000000-0005-0000-0000-0000F2010000}"/>
    <cellStyle name="Normal 2 10 4 3" xfId="500" xr:uid="{00000000-0005-0000-0000-0000F3010000}"/>
    <cellStyle name="Normal 2 10 5" xfId="501" xr:uid="{00000000-0005-0000-0000-0000F4010000}"/>
    <cellStyle name="Normal 2 10 5 2" xfId="502" xr:uid="{00000000-0005-0000-0000-0000F5010000}"/>
    <cellStyle name="Normal 2 10 5 3" xfId="503" xr:uid="{00000000-0005-0000-0000-0000F6010000}"/>
    <cellStyle name="Normal 2 10 6" xfId="504" xr:uid="{00000000-0005-0000-0000-0000F7010000}"/>
    <cellStyle name="Normal 2 10 7" xfId="505" xr:uid="{00000000-0005-0000-0000-0000F8010000}"/>
    <cellStyle name="Normal 2 11" xfId="506" xr:uid="{00000000-0005-0000-0000-0000F9010000}"/>
    <cellStyle name="Normal 2 11 2" xfId="507" xr:uid="{00000000-0005-0000-0000-0000FA010000}"/>
    <cellStyle name="Normal 2 11 2 2" xfId="508" xr:uid="{00000000-0005-0000-0000-0000FB010000}"/>
    <cellStyle name="Normal 2 11 2 2 2" xfId="509" xr:uid="{00000000-0005-0000-0000-0000FC010000}"/>
    <cellStyle name="Normal 2 11 2 2 3" xfId="510" xr:uid="{00000000-0005-0000-0000-0000FD010000}"/>
    <cellStyle name="Normal 2 11 2 3" xfId="511" xr:uid="{00000000-0005-0000-0000-0000FE010000}"/>
    <cellStyle name="Normal 2 11 2 4" xfId="512" xr:uid="{00000000-0005-0000-0000-0000FF010000}"/>
    <cellStyle name="Normal 2 11 3" xfId="513" xr:uid="{00000000-0005-0000-0000-000000020000}"/>
    <cellStyle name="Normal 2 11 3 2" xfId="514" xr:uid="{00000000-0005-0000-0000-000001020000}"/>
    <cellStyle name="Normal 2 11 3 3" xfId="515" xr:uid="{00000000-0005-0000-0000-000002020000}"/>
    <cellStyle name="Normal 2 11 4" xfId="516" xr:uid="{00000000-0005-0000-0000-000003020000}"/>
    <cellStyle name="Normal 2 11 5" xfId="517" xr:uid="{00000000-0005-0000-0000-000004020000}"/>
    <cellStyle name="Normal 2 12" xfId="518" xr:uid="{00000000-0005-0000-0000-000005020000}"/>
    <cellStyle name="Normal 2 12 2" xfId="519" xr:uid="{00000000-0005-0000-0000-000006020000}"/>
    <cellStyle name="Normal 2 12 2 2" xfId="520" xr:uid="{00000000-0005-0000-0000-000007020000}"/>
    <cellStyle name="Normal 2 12 2 2 2" xfId="521" xr:uid="{00000000-0005-0000-0000-000008020000}"/>
    <cellStyle name="Normal 2 12 2 2 3" xfId="522" xr:uid="{00000000-0005-0000-0000-000009020000}"/>
    <cellStyle name="Normal 2 12 2 3" xfId="523" xr:uid="{00000000-0005-0000-0000-00000A020000}"/>
    <cellStyle name="Normal 2 12 2 4" xfId="524" xr:uid="{00000000-0005-0000-0000-00000B020000}"/>
    <cellStyle name="Normal 2 12 3" xfId="525" xr:uid="{00000000-0005-0000-0000-00000C020000}"/>
    <cellStyle name="Normal 2 12 3 2" xfId="526" xr:uid="{00000000-0005-0000-0000-00000D020000}"/>
    <cellStyle name="Normal 2 12 3 3" xfId="527" xr:uid="{00000000-0005-0000-0000-00000E020000}"/>
    <cellStyle name="Normal 2 12 4" xfId="528" xr:uid="{00000000-0005-0000-0000-00000F020000}"/>
    <cellStyle name="Normal 2 12 5" xfId="529" xr:uid="{00000000-0005-0000-0000-000010020000}"/>
    <cellStyle name="Normal 2 13" xfId="530" xr:uid="{00000000-0005-0000-0000-000011020000}"/>
    <cellStyle name="Normal 2 13 2" xfId="531" xr:uid="{00000000-0005-0000-0000-000012020000}"/>
    <cellStyle name="Normal 2 13 2 2" xfId="532" xr:uid="{00000000-0005-0000-0000-000013020000}"/>
    <cellStyle name="Normal 2 13 2 3" xfId="533" xr:uid="{00000000-0005-0000-0000-000014020000}"/>
    <cellStyle name="Normal 2 13 3" xfId="534" xr:uid="{00000000-0005-0000-0000-000015020000}"/>
    <cellStyle name="Normal 2 13 4" xfId="535" xr:uid="{00000000-0005-0000-0000-000016020000}"/>
    <cellStyle name="Normal 2 2" xfId="536" xr:uid="{00000000-0005-0000-0000-000017020000}"/>
    <cellStyle name="Normal 2 2 10" xfId="537" xr:uid="{00000000-0005-0000-0000-000018020000}"/>
    <cellStyle name="Normal 2 2 10 2" xfId="538" xr:uid="{00000000-0005-0000-0000-000019020000}"/>
    <cellStyle name="Normal 2 2 10 3" xfId="539" xr:uid="{00000000-0005-0000-0000-00001A020000}"/>
    <cellStyle name="Normal 2 2 11" xfId="540" xr:uid="{00000000-0005-0000-0000-00001B020000}"/>
    <cellStyle name="Normal 2 2 11 2" xfId="541" xr:uid="{00000000-0005-0000-0000-00001C020000}"/>
    <cellStyle name="Normal 2 2 11 3" xfId="542" xr:uid="{00000000-0005-0000-0000-00001D020000}"/>
    <cellStyle name="Normal 2 2 12" xfId="543" xr:uid="{00000000-0005-0000-0000-00001E020000}"/>
    <cellStyle name="Normal 2 2 13" xfId="544" xr:uid="{00000000-0005-0000-0000-00001F020000}"/>
    <cellStyle name="Normal 2 2 2" xfId="5" xr:uid="{00000000-0005-0000-0000-000020020000}"/>
    <cellStyle name="Normal 2 2 3" xfId="545" xr:uid="{00000000-0005-0000-0000-000021020000}"/>
    <cellStyle name="Normal 2 2 3 2" xfId="546" xr:uid="{00000000-0005-0000-0000-000022020000}"/>
    <cellStyle name="Normal 2 2 3 2 2" xfId="547" xr:uid="{00000000-0005-0000-0000-000023020000}"/>
    <cellStyle name="Normal 2 2 3 2 2 2" xfId="548" xr:uid="{00000000-0005-0000-0000-000024020000}"/>
    <cellStyle name="Normal 2 2 3 2 2 3" xfId="549" xr:uid="{00000000-0005-0000-0000-000025020000}"/>
    <cellStyle name="Normal 2 2 3 2 3" xfId="550" xr:uid="{00000000-0005-0000-0000-000026020000}"/>
    <cellStyle name="Normal 2 2 3 2 3 2" xfId="551" xr:uid="{00000000-0005-0000-0000-000027020000}"/>
    <cellStyle name="Normal 2 2 3 2 3 3" xfId="552" xr:uid="{00000000-0005-0000-0000-000028020000}"/>
    <cellStyle name="Normal 2 2 3 2 4" xfId="553" xr:uid="{00000000-0005-0000-0000-000029020000}"/>
    <cellStyle name="Normal 2 2 3 2 4 2" xfId="554" xr:uid="{00000000-0005-0000-0000-00002A020000}"/>
    <cellStyle name="Normal 2 2 3 2 4 3" xfId="555" xr:uid="{00000000-0005-0000-0000-00002B020000}"/>
    <cellStyle name="Normal 2 2 3 2 5" xfId="556" xr:uid="{00000000-0005-0000-0000-00002C020000}"/>
    <cellStyle name="Normal 2 2 3 2 6" xfId="557" xr:uid="{00000000-0005-0000-0000-00002D020000}"/>
    <cellStyle name="Normal 2 2 3 3" xfId="558" xr:uid="{00000000-0005-0000-0000-00002E020000}"/>
    <cellStyle name="Normal 2 2 3 3 2" xfId="559" xr:uid="{00000000-0005-0000-0000-00002F020000}"/>
    <cellStyle name="Normal 2 2 3 3 3" xfId="560" xr:uid="{00000000-0005-0000-0000-000030020000}"/>
    <cellStyle name="Normal 2 2 3 4" xfId="561" xr:uid="{00000000-0005-0000-0000-000031020000}"/>
    <cellStyle name="Normal 2 2 3 4 2" xfId="562" xr:uid="{00000000-0005-0000-0000-000032020000}"/>
    <cellStyle name="Normal 2 2 3 4 3" xfId="563" xr:uid="{00000000-0005-0000-0000-000033020000}"/>
    <cellStyle name="Normal 2 2 3 5" xfId="564" xr:uid="{00000000-0005-0000-0000-000034020000}"/>
    <cellStyle name="Normal 2 2 3 5 2" xfId="565" xr:uid="{00000000-0005-0000-0000-000035020000}"/>
    <cellStyle name="Normal 2 2 3 5 3" xfId="566" xr:uid="{00000000-0005-0000-0000-000036020000}"/>
    <cellStyle name="Normal 2 2 3 6" xfId="567" xr:uid="{00000000-0005-0000-0000-000037020000}"/>
    <cellStyle name="Normal 2 2 3 7" xfId="568" xr:uid="{00000000-0005-0000-0000-000038020000}"/>
    <cellStyle name="Normal 2 2 4" xfId="569" xr:uid="{00000000-0005-0000-0000-000039020000}"/>
    <cellStyle name="Normal 2 2 4 2" xfId="570" xr:uid="{00000000-0005-0000-0000-00003A020000}"/>
    <cellStyle name="Normal 2 2 4 2 2" xfId="571" xr:uid="{00000000-0005-0000-0000-00003B020000}"/>
    <cellStyle name="Normal 2 2 4 2 3" xfId="572" xr:uid="{00000000-0005-0000-0000-00003C020000}"/>
    <cellStyle name="Normal 2 2 4 3" xfId="573" xr:uid="{00000000-0005-0000-0000-00003D020000}"/>
    <cellStyle name="Normal 2 2 4 3 2" xfId="574" xr:uid="{00000000-0005-0000-0000-00003E020000}"/>
    <cellStyle name="Normal 2 2 4 3 3" xfId="575" xr:uid="{00000000-0005-0000-0000-00003F020000}"/>
    <cellStyle name="Normal 2 2 4 4" xfId="576" xr:uid="{00000000-0005-0000-0000-000040020000}"/>
    <cellStyle name="Normal 2 2 4 4 2" xfId="577" xr:uid="{00000000-0005-0000-0000-000041020000}"/>
    <cellStyle name="Normal 2 2 4 4 3" xfId="578" xr:uid="{00000000-0005-0000-0000-000042020000}"/>
    <cellStyle name="Normal 2 2 4 5" xfId="579" xr:uid="{00000000-0005-0000-0000-000043020000}"/>
    <cellStyle name="Normal 2 2 4 6" xfId="580" xr:uid="{00000000-0005-0000-0000-000044020000}"/>
    <cellStyle name="Normal 2 2 5" xfId="581" xr:uid="{00000000-0005-0000-0000-000045020000}"/>
    <cellStyle name="Normal 2 2 5 2" xfId="582" xr:uid="{00000000-0005-0000-0000-000046020000}"/>
    <cellStyle name="Normal 2 2 5 3" xfId="583" xr:uid="{00000000-0005-0000-0000-000047020000}"/>
    <cellStyle name="Normal 2 2 6" xfId="584" xr:uid="{00000000-0005-0000-0000-000048020000}"/>
    <cellStyle name="Normal 2 2 6 2" xfId="585" xr:uid="{00000000-0005-0000-0000-000049020000}"/>
    <cellStyle name="Normal 2 2 6 3" xfId="586" xr:uid="{00000000-0005-0000-0000-00004A020000}"/>
    <cellStyle name="Normal 2 2 7" xfId="587" xr:uid="{00000000-0005-0000-0000-00004B020000}"/>
    <cellStyle name="Normal 2 2 7 2" xfId="588" xr:uid="{00000000-0005-0000-0000-00004C020000}"/>
    <cellStyle name="Normal 2 2 7 3" xfId="589" xr:uid="{00000000-0005-0000-0000-00004D020000}"/>
    <cellStyle name="Normal 2 2 8" xfId="590" xr:uid="{00000000-0005-0000-0000-00004E020000}"/>
    <cellStyle name="Normal 2 2 8 2" xfId="591" xr:uid="{00000000-0005-0000-0000-00004F020000}"/>
    <cellStyle name="Normal 2 2 8 3" xfId="592" xr:uid="{00000000-0005-0000-0000-000050020000}"/>
    <cellStyle name="Normal 2 2 9" xfId="593" xr:uid="{00000000-0005-0000-0000-000051020000}"/>
    <cellStyle name="Normal 2 2 9 2" xfId="594" xr:uid="{00000000-0005-0000-0000-000052020000}"/>
    <cellStyle name="Normal 2 2 9 3" xfId="595" xr:uid="{00000000-0005-0000-0000-000053020000}"/>
    <cellStyle name="Normal 2 2_Pivot Tables" xfId="596" xr:uid="{00000000-0005-0000-0000-000054020000}"/>
    <cellStyle name="Normal 2 3" xfId="597" xr:uid="{00000000-0005-0000-0000-000055020000}"/>
    <cellStyle name="Normal 2 3 10" xfId="598" xr:uid="{00000000-0005-0000-0000-000056020000}"/>
    <cellStyle name="Normal 2 3 10 2" xfId="599" xr:uid="{00000000-0005-0000-0000-000057020000}"/>
    <cellStyle name="Normal 2 3 10 3" xfId="600" xr:uid="{00000000-0005-0000-0000-000058020000}"/>
    <cellStyle name="Normal 2 3 11" xfId="601" xr:uid="{00000000-0005-0000-0000-000059020000}"/>
    <cellStyle name="Normal 2 3 11 2" xfId="602" xr:uid="{00000000-0005-0000-0000-00005A020000}"/>
    <cellStyle name="Normal 2 3 11 3" xfId="603" xr:uid="{00000000-0005-0000-0000-00005B020000}"/>
    <cellStyle name="Normal 2 3 12" xfId="604" xr:uid="{00000000-0005-0000-0000-00005C020000}"/>
    <cellStyle name="Normal 2 3 12 2" xfId="605" xr:uid="{00000000-0005-0000-0000-00005D020000}"/>
    <cellStyle name="Normal 2 3 12 3" xfId="606" xr:uid="{00000000-0005-0000-0000-00005E020000}"/>
    <cellStyle name="Normal 2 3 13" xfId="607" xr:uid="{00000000-0005-0000-0000-00005F020000}"/>
    <cellStyle name="Normal 2 3 13 2" xfId="608" xr:uid="{00000000-0005-0000-0000-000060020000}"/>
    <cellStyle name="Normal 2 3 13 3" xfId="609" xr:uid="{00000000-0005-0000-0000-000061020000}"/>
    <cellStyle name="Normal 2 3 14" xfId="610" xr:uid="{00000000-0005-0000-0000-000062020000}"/>
    <cellStyle name="Normal 2 3 15" xfId="611" xr:uid="{00000000-0005-0000-0000-000063020000}"/>
    <cellStyle name="Normal 2 3 2" xfId="612" xr:uid="{00000000-0005-0000-0000-000064020000}"/>
    <cellStyle name="Normal 2 3 2 2" xfId="613" xr:uid="{00000000-0005-0000-0000-000065020000}"/>
    <cellStyle name="Normal 2 3 2 2 2" xfId="614" xr:uid="{00000000-0005-0000-0000-000066020000}"/>
    <cellStyle name="Normal 2 3 2 2 2 2" xfId="615" xr:uid="{00000000-0005-0000-0000-000067020000}"/>
    <cellStyle name="Normal 2 3 2 2 2 2 2" xfId="616" xr:uid="{00000000-0005-0000-0000-000068020000}"/>
    <cellStyle name="Normal 2 3 2 2 2 2 3" xfId="617" xr:uid="{00000000-0005-0000-0000-000069020000}"/>
    <cellStyle name="Normal 2 3 2 2 2 3" xfId="618" xr:uid="{00000000-0005-0000-0000-00006A020000}"/>
    <cellStyle name="Normal 2 3 2 2 2 3 2" xfId="619" xr:uid="{00000000-0005-0000-0000-00006B020000}"/>
    <cellStyle name="Normal 2 3 2 2 2 3 3" xfId="620" xr:uid="{00000000-0005-0000-0000-00006C020000}"/>
    <cellStyle name="Normal 2 3 2 2 2 4" xfId="621" xr:uid="{00000000-0005-0000-0000-00006D020000}"/>
    <cellStyle name="Normal 2 3 2 2 2 5" xfId="622" xr:uid="{00000000-0005-0000-0000-00006E020000}"/>
    <cellStyle name="Normal 2 3 2 2 3" xfId="623" xr:uid="{00000000-0005-0000-0000-00006F020000}"/>
    <cellStyle name="Normal 2 3 2 2 3 2" xfId="624" xr:uid="{00000000-0005-0000-0000-000070020000}"/>
    <cellStyle name="Normal 2 3 2 2 3 3" xfId="625" xr:uid="{00000000-0005-0000-0000-000071020000}"/>
    <cellStyle name="Normal 2 3 2 2 4" xfId="626" xr:uid="{00000000-0005-0000-0000-000072020000}"/>
    <cellStyle name="Normal 2 3 2 2 4 2" xfId="627" xr:uid="{00000000-0005-0000-0000-000073020000}"/>
    <cellStyle name="Normal 2 3 2 2 4 3" xfId="628" xr:uid="{00000000-0005-0000-0000-000074020000}"/>
    <cellStyle name="Normal 2 3 2 2 5" xfId="629" xr:uid="{00000000-0005-0000-0000-000075020000}"/>
    <cellStyle name="Normal 2 3 2 2 6" xfId="630" xr:uid="{00000000-0005-0000-0000-000076020000}"/>
    <cellStyle name="Normal 2 3 2 3" xfId="631" xr:uid="{00000000-0005-0000-0000-000077020000}"/>
    <cellStyle name="Normal 2 3 2 3 2" xfId="632" xr:uid="{00000000-0005-0000-0000-000078020000}"/>
    <cellStyle name="Normal 2 3 2 3 2 2" xfId="633" xr:uid="{00000000-0005-0000-0000-000079020000}"/>
    <cellStyle name="Normal 2 3 2 3 2 3" xfId="634" xr:uid="{00000000-0005-0000-0000-00007A020000}"/>
    <cellStyle name="Normal 2 3 2 3 3" xfId="635" xr:uid="{00000000-0005-0000-0000-00007B020000}"/>
    <cellStyle name="Normal 2 3 2 3 3 2" xfId="636" xr:uid="{00000000-0005-0000-0000-00007C020000}"/>
    <cellStyle name="Normal 2 3 2 3 3 3" xfId="637" xr:uid="{00000000-0005-0000-0000-00007D020000}"/>
    <cellStyle name="Normal 2 3 2 3 4" xfId="638" xr:uid="{00000000-0005-0000-0000-00007E020000}"/>
    <cellStyle name="Normal 2 3 2 3 5" xfId="639" xr:uid="{00000000-0005-0000-0000-00007F020000}"/>
    <cellStyle name="Normal 2 3 2 4" xfId="640" xr:uid="{00000000-0005-0000-0000-000080020000}"/>
    <cellStyle name="Normal 2 3 2 4 2" xfId="641" xr:uid="{00000000-0005-0000-0000-000081020000}"/>
    <cellStyle name="Normal 2 3 2 4 3" xfId="642" xr:uid="{00000000-0005-0000-0000-000082020000}"/>
    <cellStyle name="Normal 2 3 2 5" xfId="643" xr:uid="{00000000-0005-0000-0000-000083020000}"/>
    <cellStyle name="Normal 2 3 2 5 2" xfId="644" xr:uid="{00000000-0005-0000-0000-000084020000}"/>
    <cellStyle name="Normal 2 3 2 5 3" xfId="645" xr:uid="{00000000-0005-0000-0000-000085020000}"/>
    <cellStyle name="Normal 2 3 2 6" xfId="646" xr:uid="{00000000-0005-0000-0000-000086020000}"/>
    <cellStyle name="Normal 2 3 2 7" xfId="647" xr:uid="{00000000-0005-0000-0000-000087020000}"/>
    <cellStyle name="Normal 2 3 3" xfId="648" xr:uid="{00000000-0005-0000-0000-000088020000}"/>
    <cellStyle name="Normal 2 3 3 2" xfId="649" xr:uid="{00000000-0005-0000-0000-000089020000}"/>
    <cellStyle name="Normal 2 3 3 2 2" xfId="650" xr:uid="{00000000-0005-0000-0000-00008A020000}"/>
    <cellStyle name="Normal 2 3 3 2 2 2" xfId="651" xr:uid="{00000000-0005-0000-0000-00008B020000}"/>
    <cellStyle name="Normal 2 3 3 2 2 2 2" xfId="652" xr:uid="{00000000-0005-0000-0000-00008C020000}"/>
    <cellStyle name="Normal 2 3 3 2 2 2 3" xfId="653" xr:uid="{00000000-0005-0000-0000-00008D020000}"/>
    <cellStyle name="Normal 2 3 3 2 2 3" xfId="654" xr:uid="{00000000-0005-0000-0000-00008E020000}"/>
    <cellStyle name="Normal 2 3 3 2 2 4" xfId="655" xr:uid="{00000000-0005-0000-0000-00008F020000}"/>
    <cellStyle name="Normal 2 3 3 2 3" xfId="656" xr:uid="{00000000-0005-0000-0000-000090020000}"/>
    <cellStyle name="Normal 2 3 3 2 3 2" xfId="657" xr:uid="{00000000-0005-0000-0000-000091020000}"/>
    <cellStyle name="Normal 2 3 3 2 3 3" xfId="658" xr:uid="{00000000-0005-0000-0000-000092020000}"/>
    <cellStyle name="Normal 2 3 3 2 4" xfId="659" xr:uid="{00000000-0005-0000-0000-000093020000}"/>
    <cellStyle name="Normal 2 3 3 2 5" xfId="660" xr:uid="{00000000-0005-0000-0000-000094020000}"/>
    <cellStyle name="Normal 2 3 3 3" xfId="661" xr:uid="{00000000-0005-0000-0000-000095020000}"/>
    <cellStyle name="Normal 2 3 3 3 2" xfId="662" xr:uid="{00000000-0005-0000-0000-000096020000}"/>
    <cellStyle name="Normal 2 3 3 3 2 2" xfId="663" xr:uid="{00000000-0005-0000-0000-000097020000}"/>
    <cellStyle name="Normal 2 3 3 3 2 3" xfId="664" xr:uid="{00000000-0005-0000-0000-000098020000}"/>
    <cellStyle name="Normal 2 3 3 3 3" xfId="665" xr:uid="{00000000-0005-0000-0000-000099020000}"/>
    <cellStyle name="Normal 2 3 3 3 4" xfId="666" xr:uid="{00000000-0005-0000-0000-00009A020000}"/>
    <cellStyle name="Normal 2 3 3 4" xfId="667" xr:uid="{00000000-0005-0000-0000-00009B020000}"/>
    <cellStyle name="Normal 2 3 3 5" xfId="668" xr:uid="{00000000-0005-0000-0000-00009C020000}"/>
    <cellStyle name="Normal 2 3 3 5 2" xfId="669" xr:uid="{00000000-0005-0000-0000-00009D020000}"/>
    <cellStyle name="Normal 2 3 3 5 3" xfId="670" xr:uid="{00000000-0005-0000-0000-00009E020000}"/>
    <cellStyle name="Normal 2 3 3 6" xfId="671" xr:uid="{00000000-0005-0000-0000-00009F020000}"/>
    <cellStyle name="Normal 2 3 3 7" xfId="672" xr:uid="{00000000-0005-0000-0000-0000A0020000}"/>
    <cellStyle name="Normal 2 3 4" xfId="673" xr:uid="{00000000-0005-0000-0000-0000A1020000}"/>
    <cellStyle name="Normal 2 3 4 2" xfId="674" xr:uid="{00000000-0005-0000-0000-0000A2020000}"/>
    <cellStyle name="Normal 2 3 4 2 2" xfId="675" xr:uid="{00000000-0005-0000-0000-0000A3020000}"/>
    <cellStyle name="Normal 2 3 4 2 2 2" xfId="676" xr:uid="{00000000-0005-0000-0000-0000A4020000}"/>
    <cellStyle name="Normal 2 3 4 2 2 3" xfId="677" xr:uid="{00000000-0005-0000-0000-0000A5020000}"/>
    <cellStyle name="Normal 2 3 4 2 3" xfId="678" xr:uid="{00000000-0005-0000-0000-0000A6020000}"/>
    <cellStyle name="Normal 2 3 4 2 3 2" xfId="679" xr:uid="{00000000-0005-0000-0000-0000A7020000}"/>
    <cellStyle name="Normal 2 3 4 2 3 3" xfId="680" xr:uid="{00000000-0005-0000-0000-0000A8020000}"/>
    <cellStyle name="Normal 2 3 4 2 4" xfId="681" xr:uid="{00000000-0005-0000-0000-0000A9020000}"/>
    <cellStyle name="Normal 2 3 4 2 5" xfId="682" xr:uid="{00000000-0005-0000-0000-0000AA020000}"/>
    <cellStyle name="Normal 2 3 4 3" xfId="683" xr:uid="{00000000-0005-0000-0000-0000AB020000}"/>
    <cellStyle name="Normal 2 3 4 3 2" xfId="684" xr:uid="{00000000-0005-0000-0000-0000AC020000}"/>
    <cellStyle name="Normal 2 3 4 3 3" xfId="685" xr:uid="{00000000-0005-0000-0000-0000AD020000}"/>
    <cellStyle name="Normal 2 3 4 4" xfId="686" xr:uid="{00000000-0005-0000-0000-0000AE020000}"/>
    <cellStyle name="Normal 2 3 4 4 2" xfId="687" xr:uid="{00000000-0005-0000-0000-0000AF020000}"/>
    <cellStyle name="Normal 2 3 4 4 3" xfId="688" xr:uid="{00000000-0005-0000-0000-0000B0020000}"/>
    <cellStyle name="Normal 2 3 4 5" xfId="689" xr:uid="{00000000-0005-0000-0000-0000B1020000}"/>
    <cellStyle name="Normal 2 3 4 6" xfId="690" xr:uid="{00000000-0005-0000-0000-0000B2020000}"/>
    <cellStyle name="Normal 2 3 5" xfId="691" xr:uid="{00000000-0005-0000-0000-0000B3020000}"/>
    <cellStyle name="Normal 2 3 5 2" xfId="692" xr:uid="{00000000-0005-0000-0000-0000B4020000}"/>
    <cellStyle name="Normal 2 3 5 2 2" xfId="693" xr:uid="{00000000-0005-0000-0000-0000B5020000}"/>
    <cellStyle name="Normal 2 3 5 2 2 2" xfId="694" xr:uid="{00000000-0005-0000-0000-0000B6020000}"/>
    <cellStyle name="Normal 2 3 5 2 2 3" xfId="695" xr:uid="{00000000-0005-0000-0000-0000B7020000}"/>
    <cellStyle name="Normal 2 3 5 2 3" xfId="696" xr:uid="{00000000-0005-0000-0000-0000B8020000}"/>
    <cellStyle name="Normal 2 3 5 2 4" xfId="697" xr:uid="{00000000-0005-0000-0000-0000B9020000}"/>
    <cellStyle name="Normal 2 3 5 3" xfId="698" xr:uid="{00000000-0005-0000-0000-0000BA020000}"/>
    <cellStyle name="Normal 2 3 5 3 2" xfId="699" xr:uid="{00000000-0005-0000-0000-0000BB020000}"/>
    <cellStyle name="Normal 2 3 5 3 3" xfId="700" xr:uid="{00000000-0005-0000-0000-0000BC020000}"/>
    <cellStyle name="Normal 2 3 5 4" xfId="701" xr:uid="{00000000-0005-0000-0000-0000BD020000}"/>
    <cellStyle name="Normal 2 3 5 4 2" xfId="702" xr:uid="{00000000-0005-0000-0000-0000BE020000}"/>
    <cellStyle name="Normal 2 3 5 4 3" xfId="703" xr:uid="{00000000-0005-0000-0000-0000BF020000}"/>
    <cellStyle name="Normal 2 3 5 5" xfId="704" xr:uid="{00000000-0005-0000-0000-0000C0020000}"/>
    <cellStyle name="Normal 2 3 5 6" xfId="705" xr:uid="{00000000-0005-0000-0000-0000C1020000}"/>
    <cellStyle name="Normal 2 3 6" xfId="706" xr:uid="{00000000-0005-0000-0000-0000C2020000}"/>
    <cellStyle name="Normal 2 3 6 2" xfId="707" xr:uid="{00000000-0005-0000-0000-0000C3020000}"/>
    <cellStyle name="Normal 2 3 6 2 2" xfId="708" xr:uid="{00000000-0005-0000-0000-0000C4020000}"/>
    <cellStyle name="Normal 2 3 6 2 2 2" xfId="709" xr:uid="{00000000-0005-0000-0000-0000C5020000}"/>
    <cellStyle name="Normal 2 3 6 2 2 3" xfId="710" xr:uid="{00000000-0005-0000-0000-0000C6020000}"/>
    <cellStyle name="Normal 2 3 6 2 3" xfId="711" xr:uid="{00000000-0005-0000-0000-0000C7020000}"/>
    <cellStyle name="Normal 2 3 6 2 4" xfId="712" xr:uid="{00000000-0005-0000-0000-0000C8020000}"/>
    <cellStyle name="Normal 2 3 6 3" xfId="713" xr:uid="{00000000-0005-0000-0000-0000C9020000}"/>
    <cellStyle name="Normal 2 3 6 3 2" xfId="714" xr:uid="{00000000-0005-0000-0000-0000CA020000}"/>
    <cellStyle name="Normal 2 3 6 3 3" xfId="715" xr:uid="{00000000-0005-0000-0000-0000CB020000}"/>
    <cellStyle name="Normal 2 3 6 4" xfId="716" xr:uid="{00000000-0005-0000-0000-0000CC020000}"/>
    <cellStyle name="Normal 2 3 6 5" xfId="717" xr:uid="{00000000-0005-0000-0000-0000CD020000}"/>
    <cellStyle name="Normal 2 3 7" xfId="718" xr:uid="{00000000-0005-0000-0000-0000CE020000}"/>
    <cellStyle name="Normal 2 3 7 2" xfId="719" xr:uid="{00000000-0005-0000-0000-0000CF020000}"/>
    <cellStyle name="Normal 2 3 7 2 2" xfId="720" xr:uid="{00000000-0005-0000-0000-0000D0020000}"/>
    <cellStyle name="Normal 2 3 7 2 3" xfId="721" xr:uid="{00000000-0005-0000-0000-0000D1020000}"/>
    <cellStyle name="Normal 2 3 7 3" xfId="722" xr:uid="{00000000-0005-0000-0000-0000D2020000}"/>
    <cellStyle name="Normal 2 3 7 4" xfId="723" xr:uid="{00000000-0005-0000-0000-0000D3020000}"/>
    <cellStyle name="Normal 2 3 8" xfId="724" xr:uid="{00000000-0005-0000-0000-0000D4020000}"/>
    <cellStyle name="Normal 2 3 8 2" xfId="725" xr:uid="{00000000-0005-0000-0000-0000D5020000}"/>
    <cellStyle name="Normal 2 3 8 3" xfId="726" xr:uid="{00000000-0005-0000-0000-0000D6020000}"/>
    <cellStyle name="Normal 2 3 9" xfId="727" xr:uid="{00000000-0005-0000-0000-0000D7020000}"/>
    <cellStyle name="Normal 2 3 9 2" xfId="728" xr:uid="{00000000-0005-0000-0000-0000D8020000}"/>
    <cellStyle name="Normal 2 3 9 3" xfId="729" xr:uid="{00000000-0005-0000-0000-0000D9020000}"/>
    <cellStyle name="Normal 2 4" xfId="730" xr:uid="{00000000-0005-0000-0000-0000DA020000}"/>
    <cellStyle name="Normal 2 4 2" xfId="731" xr:uid="{00000000-0005-0000-0000-0000DB020000}"/>
    <cellStyle name="Normal 2 4 2 2" xfId="732" xr:uid="{00000000-0005-0000-0000-0000DC020000}"/>
    <cellStyle name="Normal 2 4 2 2 2" xfId="733" xr:uid="{00000000-0005-0000-0000-0000DD020000}"/>
    <cellStyle name="Normal 2 4 2 2 3" xfId="734" xr:uid="{00000000-0005-0000-0000-0000DE020000}"/>
    <cellStyle name="Normal 2 4 2 3" xfId="735" xr:uid="{00000000-0005-0000-0000-0000DF020000}"/>
    <cellStyle name="Normal 2 4 2 4" xfId="736" xr:uid="{00000000-0005-0000-0000-0000E0020000}"/>
    <cellStyle name="Normal 2 4 3" xfId="737" xr:uid="{00000000-0005-0000-0000-0000E1020000}"/>
    <cellStyle name="Normal 2 4 3 2" xfId="738" xr:uid="{00000000-0005-0000-0000-0000E2020000}"/>
    <cellStyle name="Normal 2 4 3 3" xfId="739" xr:uid="{00000000-0005-0000-0000-0000E3020000}"/>
    <cellStyle name="Normal 2 4 4" xfId="740" xr:uid="{00000000-0005-0000-0000-0000E4020000}"/>
    <cellStyle name="Normal 2 4 4 2" xfId="741" xr:uid="{00000000-0005-0000-0000-0000E5020000}"/>
    <cellStyle name="Normal 2 4 4 3" xfId="742" xr:uid="{00000000-0005-0000-0000-0000E6020000}"/>
    <cellStyle name="Normal 2 5" xfId="743" xr:uid="{00000000-0005-0000-0000-0000E7020000}"/>
    <cellStyle name="Normal 2 5 2" xfId="744" xr:uid="{00000000-0005-0000-0000-0000E8020000}"/>
    <cellStyle name="Normal 2 5 2 2" xfId="745" xr:uid="{00000000-0005-0000-0000-0000E9020000}"/>
    <cellStyle name="Normal 2 5 2 2 2" xfId="746" xr:uid="{00000000-0005-0000-0000-0000EA020000}"/>
    <cellStyle name="Normal 2 5 2 2 2 2" xfId="747" xr:uid="{00000000-0005-0000-0000-0000EB020000}"/>
    <cellStyle name="Normal 2 5 2 2 2 3" xfId="748" xr:uid="{00000000-0005-0000-0000-0000EC020000}"/>
    <cellStyle name="Normal 2 5 2 2 3" xfId="749" xr:uid="{00000000-0005-0000-0000-0000ED020000}"/>
    <cellStyle name="Normal 2 5 2 2 3 2" xfId="750" xr:uid="{00000000-0005-0000-0000-0000EE020000}"/>
    <cellStyle name="Normal 2 5 2 2 3 3" xfId="751" xr:uid="{00000000-0005-0000-0000-0000EF020000}"/>
    <cellStyle name="Normal 2 5 2 2 4" xfId="752" xr:uid="{00000000-0005-0000-0000-0000F0020000}"/>
    <cellStyle name="Normal 2 5 2 2 5" xfId="753" xr:uid="{00000000-0005-0000-0000-0000F1020000}"/>
    <cellStyle name="Normal 2 5 2 3" xfId="754" xr:uid="{00000000-0005-0000-0000-0000F2020000}"/>
    <cellStyle name="Normal 2 5 2 3 2" xfId="755" xr:uid="{00000000-0005-0000-0000-0000F3020000}"/>
    <cellStyle name="Normal 2 5 2 3 3" xfId="756" xr:uid="{00000000-0005-0000-0000-0000F4020000}"/>
    <cellStyle name="Normal 2 5 2 4" xfId="757" xr:uid="{00000000-0005-0000-0000-0000F5020000}"/>
    <cellStyle name="Normal 2 5 2 4 2" xfId="758" xr:uid="{00000000-0005-0000-0000-0000F6020000}"/>
    <cellStyle name="Normal 2 5 2 4 3" xfId="759" xr:uid="{00000000-0005-0000-0000-0000F7020000}"/>
    <cellStyle name="Normal 2 5 2 5" xfId="760" xr:uid="{00000000-0005-0000-0000-0000F8020000}"/>
    <cellStyle name="Normal 2 5 2 6" xfId="761" xr:uid="{00000000-0005-0000-0000-0000F9020000}"/>
    <cellStyle name="Normal 2 5 3" xfId="762" xr:uid="{00000000-0005-0000-0000-0000FA020000}"/>
    <cellStyle name="Normal 2 5 3 2" xfId="763" xr:uid="{00000000-0005-0000-0000-0000FB020000}"/>
    <cellStyle name="Normal 2 5 3 2 2" xfId="764" xr:uid="{00000000-0005-0000-0000-0000FC020000}"/>
    <cellStyle name="Normal 2 5 3 2 3" xfId="765" xr:uid="{00000000-0005-0000-0000-0000FD020000}"/>
    <cellStyle name="Normal 2 5 3 3" xfId="766" xr:uid="{00000000-0005-0000-0000-0000FE020000}"/>
    <cellStyle name="Normal 2 5 3 3 2" xfId="767" xr:uid="{00000000-0005-0000-0000-0000FF020000}"/>
    <cellStyle name="Normal 2 5 3 3 3" xfId="768" xr:uid="{00000000-0005-0000-0000-000000030000}"/>
    <cellStyle name="Normal 2 5 3 4" xfId="769" xr:uid="{00000000-0005-0000-0000-000001030000}"/>
    <cellStyle name="Normal 2 5 3 5" xfId="770" xr:uid="{00000000-0005-0000-0000-000002030000}"/>
    <cellStyle name="Normal 2 5 4" xfId="771" xr:uid="{00000000-0005-0000-0000-000003030000}"/>
    <cellStyle name="Normal 2 5 4 2" xfId="772" xr:uid="{00000000-0005-0000-0000-000004030000}"/>
    <cellStyle name="Normal 2 5 4 3" xfId="773" xr:uid="{00000000-0005-0000-0000-000005030000}"/>
    <cellStyle name="Normal 2 5 5" xfId="774" xr:uid="{00000000-0005-0000-0000-000006030000}"/>
    <cellStyle name="Normal 2 5 5 2" xfId="775" xr:uid="{00000000-0005-0000-0000-000007030000}"/>
    <cellStyle name="Normal 2 5 5 3" xfId="776" xr:uid="{00000000-0005-0000-0000-000008030000}"/>
    <cellStyle name="Normal 2 5 6" xfId="777" xr:uid="{00000000-0005-0000-0000-000009030000}"/>
    <cellStyle name="Normal 2 5 7" xfId="778" xr:uid="{00000000-0005-0000-0000-00000A030000}"/>
    <cellStyle name="Normal 2 6" xfId="779" xr:uid="{00000000-0005-0000-0000-00000B030000}"/>
    <cellStyle name="Normal 2 6 2" xfId="780" xr:uid="{00000000-0005-0000-0000-00000C030000}"/>
    <cellStyle name="Normal 2 6 2 2" xfId="781" xr:uid="{00000000-0005-0000-0000-00000D030000}"/>
    <cellStyle name="Normal 2 6 2 2 2" xfId="782" xr:uid="{00000000-0005-0000-0000-00000E030000}"/>
    <cellStyle name="Normal 2 6 2 2 2 2" xfId="783" xr:uid="{00000000-0005-0000-0000-00000F030000}"/>
    <cellStyle name="Normal 2 6 2 2 2 3" xfId="784" xr:uid="{00000000-0005-0000-0000-000010030000}"/>
    <cellStyle name="Normal 2 6 2 2 3" xfId="785" xr:uid="{00000000-0005-0000-0000-000011030000}"/>
    <cellStyle name="Normal 2 6 2 2 4" xfId="786" xr:uid="{00000000-0005-0000-0000-000012030000}"/>
    <cellStyle name="Normal 2 6 2 3" xfId="787" xr:uid="{00000000-0005-0000-0000-000013030000}"/>
    <cellStyle name="Normal 2 6 2 3 2" xfId="788" xr:uid="{00000000-0005-0000-0000-000014030000}"/>
    <cellStyle name="Normal 2 6 2 3 3" xfId="789" xr:uid="{00000000-0005-0000-0000-000015030000}"/>
    <cellStyle name="Normal 2 6 2 4" xfId="790" xr:uid="{00000000-0005-0000-0000-000016030000}"/>
    <cellStyle name="Normal 2 6 2 5" xfId="791" xr:uid="{00000000-0005-0000-0000-000017030000}"/>
    <cellStyle name="Normal 2 6 3" xfId="792" xr:uid="{00000000-0005-0000-0000-000018030000}"/>
    <cellStyle name="Normal 2 6 3 2" xfId="793" xr:uid="{00000000-0005-0000-0000-000019030000}"/>
    <cellStyle name="Normal 2 6 3 2 2" xfId="794" xr:uid="{00000000-0005-0000-0000-00001A030000}"/>
    <cellStyle name="Normal 2 6 3 2 3" xfId="795" xr:uid="{00000000-0005-0000-0000-00001B030000}"/>
    <cellStyle name="Normal 2 6 3 3" xfId="796" xr:uid="{00000000-0005-0000-0000-00001C030000}"/>
    <cellStyle name="Normal 2 6 3 4" xfId="797" xr:uid="{00000000-0005-0000-0000-00001D030000}"/>
    <cellStyle name="Normal 2 6 4" xfId="798" xr:uid="{00000000-0005-0000-0000-00001E030000}"/>
    <cellStyle name="Normal 2 6 4 2" xfId="799" xr:uid="{00000000-0005-0000-0000-00001F030000}"/>
    <cellStyle name="Normal 2 6 4 3" xfId="800" xr:uid="{00000000-0005-0000-0000-000020030000}"/>
    <cellStyle name="Normal 2 6 5" xfId="801" xr:uid="{00000000-0005-0000-0000-000021030000}"/>
    <cellStyle name="Normal 2 6 5 2" xfId="802" xr:uid="{00000000-0005-0000-0000-000022030000}"/>
    <cellStyle name="Normal 2 6 5 3" xfId="803" xr:uid="{00000000-0005-0000-0000-000023030000}"/>
    <cellStyle name="Normal 2 6 6" xfId="804" xr:uid="{00000000-0005-0000-0000-000024030000}"/>
    <cellStyle name="Normal 2 6 7" xfId="805" xr:uid="{00000000-0005-0000-0000-000025030000}"/>
    <cellStyle name="Normal 2 7" xfId="806" xr:uid="{00000000-0005-0000-0000-000026030000}"/>
    <cellStyle name="Normal 2 7 2" xfId="807" xr:uid="{00000000-0005-0000-0000-000027030000}"/>
    <cellStyle name="Normal 2 7 2 2" xfId="808" xr:uid="{00000000-0005-0000-0000-000028030000}"/>
    <cellStyle name="Normal 2 7 2 2 2" xfId="809" xr:uid="{00000000-0005-0000-0000-000029030000}"/>
    <cellStyle name="Normal 2 7 2 2 2 2" xfId="810" xr:uid="{00000000-0005-0000-0000-00002A030000}"/>
    <cellStyle name="Normal 2 7 2 2 2 3" xfId="811" xr:uid="{00000000-0005-0000-0000-00002B030000}"/>
    <cellStyle name="Normal 2 7 2 2 3" xfId="812" xr:uid="{00000000-0005-0000-0000-00002C030000}"/>
    <cellStyle name="Normal 2 7 2 2 4" xfId="813" xr:uid="{00000000-0005-0000-0000-00002D030000}"/>
    <cellStyle name="Normal 2 7 2 3" xfId="814" xr:uid="{00000000-0005-0000-0000-00002E030000}"/>
    <cellStyle name="Normal 2 7 2 3 2" xfId="815" xr:uid="{00000000-0005-0000-0000-00002F030000}"/>
    <cellStyle name="Normal 2 7 2 3 3" xfId="816" xr:uid="{00000000-0005-0000-0000-000030030000}"/>
    <cellStyle name="Normal 2 7 2 4" xfId="817" xr:uid="{00000000-0005-0000-0000-000031030000}"/>
    <cellStyle name="Normal 2 7 2 5" xfId="818" xr:uid="{00000000-0005-0000-0000-000032030000}"/>
    <cellStyle name="Normal 2 7 3" xfId="819" xr:uid="{00000000-0005-0000-0000-000033030000}"/>
    <cellStyle name="Normal 2 7 3 2" xfId="820" xr:uid="{00000000-0005-0000-0000-000034030000}"/>
    <cellStyle name="Normal 2 7 3 2 2" xfId="821" xr:uid="{00000000-0005-0000-0000-000035030000}"/>
    <cellStyle name="Normal 2 7 3 2 3" xfId="822" xr:uid="{00000000-0005-0000-0000-000036030000}"/>
    <cellStyle name="Normal 2 7 3 3" xfId="823" xr:uid="{00000000-0005-0000-0000-000037030000}"/>
    <cellStyle name="Normal 2 7 3 4" xfId="824" xr:uid="{00000000-0005-0000-0000-000038030000}"/>
    <cellStyle name="Normal 2 7 4" xfId="825" xr:uid="{00000000-0005-0000-0000-000039030000}"/>
    <cellStyle name="Normal 2 7 4 2" xfId="826" xr:uid="{00000000-0005-0000-0000-00003A030000}"/>
    <cellStyle name="Normal 2 7 4 3" xfId="827" xr:uid="{00000000-0005-0000-0000-00003B030000}"/>
    <cellStyle name="Normal 2 7 5" xfId="828" xr:uid="{00000000-0005-0000-0000-00003C030000}"/>
    <cellStyle name="Normal 2 7 5 2" xfId="829" xr:uid="{00000000-0005-0000-0000-00003D030000}"/>
    <cellStyle name="Normal 2 7 5 3" xfId="830" xr:uid="{00000000-0005-0000-0000-00003E030000}"/>
    <cellStyle name="Normal 2 7 6" xfId="831" xr:uid="{00000000-0005-0000-0000-00003F030000}"/>
    <cellStyle name="Normal 2 7 7" xfId="832" xr:uid="{00000000-0005-0000-0000-000040030000}"/>
    <cellStyle name="Normal 2 8" xfId="833" xr:uid="{00000000-0005-0000-0000-000041030000}"/>
    <cellStyle name="Normal 2 8 2" xfId="834" xr:uid="{00000000-0005-0000-0000-000042030000}"/>
    <cellStyle name="Normal 2 8 2 2" xfId="835" xr:uid="{00000000-0005-0000-0000-000043030000}"/>
    <cellStyle name="Normal 2 8 2 2 2" xfId="836" xr:uid="{00000000-0005-0000-0000-000044030000}"/>
    <cellStyle name="Normal 2 8 2 2 2 2" xfId="837" xr:uid="{00000000-0005-0000-0000-000045030000}"/>
    <cellStyle name="Normal 2 8 2 2 2 3" xfId="838" xr:uid="{00000000-0005-0000-0000-000046030000}"/>
    <cellStyle name="Normal 2 8 2 2 3" xfId="839" xr:uid="{00000000-0005-0000-0000-000047030000}"/>
    <cellStyle name="Normal 2 8 2 2 4" xfId="840" xr:uid="{00000000-0005-0000-0000-000048030000}"/>
    <cellStyle name="Normal 2 8 2 3" xfId="841" xr:uid="{00000000-0005-0000-0000-000049030000}"/>
    <cellStyle name="Normal 2 8 2 3 2" xfId="842" xr:uid="{00000000-0005-0000-0000-00004A030000}"/>
    <cellStyle name="Normal 2 8 2 3 3" xfId="843" xr:uid="{00000000-0005-0000-0000-00004B030000}"/>
    <cellStyle name="Normal 2 8 2 4" xfId="844" xr:uid="{00000000-0005-0000-0000-00004C030000}"/>
    <cellStyle name="Normal 2 8 2 5" xfId="845" xr:uid="{00000000-0005-0000-0000-00004D030000}"/>
    <cellStyle name="Normal 2 8 3" xfId="846" xr:uid="{00000000-0005-0000-0000-00004E030000}"/>
    <cellStyle name="Normal 2 8 3 2" xfId="847" xr:uid="{00000000-0005-0000-0000-00004F030000}"/>
    <cellStyle name="Normal 2 8 3 2 2" xfId="848" xr:uid="{00000000-0005-0000-0000-000050030000}"/>
    <cellStyle name="Normal 2 8 3 2 3" xfId="849" xr:uid="{00000000-0005-0000-0000-000051030000}"/>
    <cellStyle name="Normal 2 8 3 3" xfId="850" xr:uid="{00000000-0005-0000-0000-000052030000}"/>
    <cellStyle name="Normal 2 8 3 4" xfId="851" xr:uid="{00000000-0005-0000-0000-000053030000}"/>
    <cellStyle name="Normal 2 8 4" xfId="852" xr:uid="{00000000-0005-0000-0000-000054030000}"/>
    <cellStyle name="Normal 2 8 4 2" xfId="853" xr:uid="{00000000-0005-0000-0000-000055030000}"/>
    <cellStyle name="Normal 2 8 4 3" xfId="854" xr:uid="{00000000-0005-0000-0000-000056030000}"/>
    <cellStyle name="Normal 2 8 5" xfId="855" xr:uid="{00000000-0005-0000-0000-000057030000}"/>
    <cellStyle name="Normal 2 8 5 2" xfId="856" xr:uid="{00000000-0005-0000-0000-000058030000}"/>
    <cellStyle name="Normal 2 8 5 3" xfId="857" xr:uid="{00000000-0005-0000-0000-000059030000}"/>
    <cellStyle name="Normal 2 8 6" xfId="858" xr:uid="{00000000-0005-0000-0000-00005A030000}"/>
    <cellStyle name="Normal 2 8 7" xfId="859" xr:uid="{00000000-0005-0000-0000-00005B030000}"/>
    <cellStyle name="Normal 2 9" xfId="860" xr:uid="{00000000-0005-0000-0000-00005C030000}"/>
    <cellStyle name="Normal 2 9 2" xfId="861" xr:uid="{00000000-0005-0000-0000-00005D030000}"/>
    <cellStyle name="Normal 2 9 2 2" xfId="862" xr:uid="{00000000-0005-0000-0000-00005E030000}"/>
    <cellStyle name="Normal 2 9 2 2 2" xfId="863" xr:uid="{00000000-0005-0000-0000-00005F030000}"/>
    <cellStyle name="Normal 2 9 2 2 2 2" xfId="864" xr:uid="{00000000-0005-0000-0000-000060030000}"/>
    <cellStyle name="Normal 2 9 2 2 2 3" xfId="865" xr:uid="{00000000-0005-0000-0000-000061030000}"/>
    <cellStyle name="Normal 2 9 2 2 3" xfId="866" xr:uid="{00000000-0005-0000-0000-000062030000}"/>
    <cellStyle name="Normal 2 9 2 2 4" xfId="867" xr:uid="{00000000-0005-0000-0000-000063030000}"/>
    <cellStyle name="Normal 2 9 2 3" xfId="868" xr:uid="{00000000-0005-0000-0000-000064030000}"/>
    <cellStyle name="Normal 2 9 2 3 2" xfId="869" xr:uid="{00000000-0005-0000-0000-000065030000}"/>
    <cellStyle name="Normal 2 9 2 3 3" xfId="870" xr:uid="{00000000-0005-0000-0000-000066030000}"/>
    <cellStyle name="Normal 2 9 2 4" xfId="871" xr:uid="{00000000-0005-0000-0000-000067030000}"/>
    <cellStyle name="Normal 2 9 2 5" xfId="872" xr:uid="{00000000-0005-0000-0000-000068030000}"/>
    <cellStyle name="Normal 2 9 3" xfId="873" xr:uid="{00000000-0005-0000-0000-000069030000}"/>
    <cellStyle name="Normal 2 9 3 2" xfId="874" xr:uid="{00000000-0005-0000-0000-00006A030000}"/>
    <cellStyle name="Normal 2 9 3 2 2" xfId="875" xr:uid="{00000000-0005-0000-0000-00006B030000}"/>
    <cellStyle name="Normal 2 9 3 2 3" xfId="876" xr:uid="{00000000-0005-0000-0000-00006C030000}"/>
    <cellStyle name="Normal 2 9 3 3" xfId="877" xr:uid="{00000000-0005-0000-0000-00006D030000}"/>
    <cellStyle name="Normal 2 9 3 4" xfId="878" xr:uid="{00000000-0005-0000-0000-00006E030000}"/>
    <cellStyle name="Normal 2 9 4" xfId="879" xr:uid="{00000000-0005-0000-0000-00006F030000}"/>
    <cellStyle name="Normal 2 9 4 2" xfId="880" xr:uid="{00000000-0005-0000-0000-000070030000}"/>
    <cellStyle name="Normal 2 9 4 3" xfId="881" xr:uid="{00000000-0005-0000-0000-000071030000}"/>
    <cellStyle name="Normal 2 9 5" xfId="882" xr:uid="{00000000-0005-0000-0000-000072030000}"/>
    <cellStyle name="Normal 2 9 5 2" xfId="883" xr:uid="{00000000-0005-0000-0000-000073030000}"/>
    <cellStyle name="Normal 2 9 5 3" xfId="884" xr:uid="{00000000-0005-0000-0000-000074030000}"/>
    <cellStyle name="Normal 2 9 6" xfId="885" xr:uid="{00000000-0005-0000-0000-000075030000}"/>
    <cellStyle name="Normal 2 9 7" xfId="886" xr:uid="{00000000-0005-0000-0000-000076030000}"/>
    <cellStyle name="Normal 2_Data" xfId="887" xr:uid="{00000000-0005-0000-0000-000077030000}"/>
    <cellStyle name="Normal 20" xfId="1195" xr:uid="{00000000-0005-0000-0000-000078030000}"/>
    <cellStyle name="Normal 20 2" xfId="1198" xr:uid="{EA66A918-3C52-4E52-BB32-11A601BC4BA7}"/>
    <cellStyle name="Normal 20 3" xfId="1597" xr:uid="{00000000-0005-0000-0000-00003D040000}"/>
    <cellStyle name="Normal 21" xfId="1196" xr:uid="{B1951F71-449E-41FC-8B09-A892782DDB04}"/>
    <cellStyle name="Normal 22" xfId="1598" xr:uid="{ED7C16BB-F541-46C3-931A-67443E027A0D}"/>
    <cellStyle name="Normal 23" xfId="1601" xr:uid="{A299E8D0-48B5-4173-98A7-7EEDA0022DB6}"/>
    <cellStyle name="Normal 24" xfId="1602" xr:uid="{053A0CCB-3AE9-49D9-BA24-7D799F7CD4B3}"/>
    <cellStyle name="Normal 25" xfId="1603" xr:uid="{DEB79FDE-8BCE-46CA-B49F-EF4C4E807FC8}"/>
    <cellStyle name="Normal 26" xfId="1604" xr:uid="{25A31848-E0EB-4878-8252-84BC91824D32}"/>
    <cellStyle name="Normal 27" xfId="1605" xr:uid="{DF973D0D-6AEF-441C-96DC-AED0A9FA742C}"/>
    <cellStyle name="Normal 28" xfId="1606" xr:uid="{E2CEDC22-ED80-4886-9FD6-62710EC9F232}"/>
    <cellStyle name="Normal 29" xfId="1607" xr:uid="{0B497DCD-5163-43D5-9BE6-1F45DC3B6504}"/>
    <cellStyle name="Normal 3" xfId="3" xr:uid="{00000000-0005-0000-0000-000079030000}"/>
    <cellStyle name="Normal 3 2" xfId="888" xr:uid="{00000000-0005-0000-0000-00007A030000}"/>
    <cellStyle name="Normal 3 2 2" xfId="889" xr:uid="{00000000-0005-0000-0000-00007B030000}"/>
    <cellStyle name="Normal 3 2 2 2" xfId="890" xr:uid="{00000000-0005-0000-0000-00007C030000}"/>
    <cellStyle name="Normal 3 2 3" xfId="891" xr:uid="{00000000-0005-0000-0000-00007D030000}"/>
    <cellStyle name="Normal 3 2 3 2" xfId="892" xr:uid="{00000000-0005-0000-0000-00007E030000}"/>
    <cellStyle name="Normal 3 2 4" xfId="893" xr:uid="{00000000-0005-0000-0000-00007F030000}"/>
    <cellStyle name="Normal 3 2 4 2" xfId="894" xr:uid="{00000000-0005-0000-0000-000080030000}"/>
    <cellStyle name="Normal 3 2 5" xfId="895" xr:uid="{00000000-0005-0000-0000-000081030000}"/>
    <cellStyle name="Normal 3 2 5 2" xfId="896" xr:uid="{00000000-0005-0000-0000-000082030000}"/>
    <cellStyle name="Normal 3 2 6" xfId="897" xr:uid="{00000000-0005-0000-0000-000083030000}"/>
    <cellStyle name="Normal 3 2 6 2" xfId="898" xr:uid="{00000000-0005-0000-0000-000084030000}"/>
    <cellStyle name="Normal 3 2 7" xfId="899" xr:uid="{00000000-0005-0000-0000-000085030000}"/>
    <cellStyle name="Normal 3 2 7 2" xfId="900" xr:uid="{00000000-0005-0000-0000-000086030000}"/>
    <cellStyle name="Normal 3 2 8" xfId="901" xr:uid="{00000000-0005-0000-0000-000087030000}"/>
    <cellStyle name="Normal 3 2 8 2" xfId="902" xr:uid="{00000000-0005-0000-0000-000088030000}"/>
    <cellStyle name="Normal 3 3" xfId="903" xr:uid="{00000000-0005-0000-0000-000089030000}"/>
    <cellStyle name="Normal 3 3 10" xfId="904" xr:uid="{00000000-0005-0000-0000-00008A030000}"/>
    <cellStyle name="Normal 3 3 10 2" xfId="905" xr:uid="{00000000-0005-0000-0000-00008B030000}"/>
    <cellStyle name="Normal 3 3 10 3" xfId="906" xr:uid="{00000000-0005-0000-0000-00008C030000}"/>
    <cellStyle name="Normal 3 3 11" xfId="907" xr:uid="{00000000-0005-0000-0000-00008D030000}"/>
    <cellStyle name="Normal 3 3 11 2" xfId="908" xr:uid="{00000000-0005-0000-0000-00008E030000}"/>
    <cellStyle name="Normal 3 3 11 3" xfId="909" xr:uid="{00000000-0005-0000-0000-00008F030000}"/>
    <cellStyle name="Normal 3 3 12" xfId="910" xr:uid="{00000000-0005-0000-0000-000090030000}"/>
    <cellStyle name="Normal 3 3 13" xfId="911" xr:uid="{00000000-0005-0000-0000-000091030000}"/>
    <cellStyle name="Normal 3 3 2" xfId="912" xr:uid="{00000000-0005-0000-0000-000092030000}"/>
    <cellStyle name="Normal 3 3 2 2" xfId="913" xr:uid="{00000000-0005-0000-0000-000093030000}"/>
    <cellStyle name="Normal 3 3 2 2 2" xfId="914" xr:uid="{00000000-0005-0000-0000-000094030000}"/>
    <cellStyle name="Normal 3 3 2 2 2 2" xfId="915" xr:uid="{00000000-0005-0000-0000-000095030000}"/>
    <cellStyle name="Normal 3 3 2 2 2 3" xfId="916" xr:uid="{00000000-0005-0000-0000-000096030000}"/>
    <cellStyle name="Normal 3 3 2 2 3" xfId="917" xr:uid="{00000000-0005-0000-0000-000097030000}"/>
    <cellStyle name="Normal 3 3 2 2 3 2" xfId="918" xr:uid="{00000000-0005-0000-0000-000098030000}"/>
    <cellStyle name="Normal 3 3 2 2 3 3" xfId="919" xr:uid="{00000000-0005-0000-0000-000099030000}"/>
    <cellStyle name="Normal 3 3 2 2 4" xfId="920" xr:uid="{00000000-0005-0000-0000-00009A030000}"/>
    <cellStyle name="Normal 3 3 2 2 4 2" xfId="921" xr:uid="{00000000-0005-0000-0000-00009B030000}"/>
    <cellStyle name="Normal 3 3 2 2 4 3" xfId="922" xr:uid="{00000000-0005-0000-0000-00009C030000}"/>
    <cellStyle name="Normal 3 3 2 2 5" xfId="923" xr:uid="{00000000-0005-0000-0000-00009D030000}"/>
    <cellStyle name="Normal 3 3 2 2 6" xfId="924" xr:uid="{00000000-0005-0000-0000-00009E030000}"/>
    <cellStyle name="Normal 3 3 2 3" xfId="925" xr:uid="{00000000-0005-0000-0000-00009F030000}"/>
    <cellStyle name="Normal 3 3 2 3 2" xfId="926" xr:uid="{00000000-0005-0000-0000-0000A0030000}"/>
    <cellStyle name="Normal 3 3 2 3 3" xfId="927" xr:uid="{00000000-0005-0000-0000-0000A1030000}"/>
    <cellStyle name="Normal 3 3 2 4" xfId="928" xr:uid="{00000000-0005-0000-0000-0000A2030000}"/>
    <cellStyle name="Normal 3 3 2 4 2" xfId="929" xr:uid="{00000000-0005-0000-0000-0000A3030000}"/>
    <cellStyle name="Normal 3 3 2 4 3" xfId="930" xr:uid="{00000000-0005-0000-0000-0000A4030000}"/>
    <cellStyle name="Normal 3 3 2 5" xfId="931" xr:uid="{00000000-0005-0000-0000-0000A5030000}"/>
    <cellStyle name="Normal 3 3 2 5 2" xfId="932" xr:uid="{00000000-0005-0000-0000-0000A6030000}"/>
    <cellStyle name="Normal 3 3 2 5 3" xfId="933" xr:uid="{00000000-0005-0000-0000-0000A7030000}"/>
    <cellStyle name="Normal 3 3 2 6" xfId="934" xr:uid="{00000000-0005-0000-0000-0000A8030000}"/>
    <cellStyle name="Normal 3 3 2 7" xfId="935" xr:uid="{00000000-0005-0000-0000-0000A9030000}"/>
    <cellStyle name="Normal 3 3 2 8" xfId="936" xr:uid="{00000000-0005-0000-0000-0000AA030000}"/>
    <cellStyle name="Normal 3 3 3" xfId="937" xr:uid="{00000000-0005-0000-0000-0000AB030000}"/>
    <cellStyle name="Normal 3 3 3 2" xfId="938" xr:uid="{00000000-0005-0000-0000-0000AC030000}"/>
    <cellStyle name="Normal 3 3 3 3" xfId="939" xr:uid="{00000000-0005-0000-0000-0000AD030000}"/>
    <cellStyle name="Normal 3 3 3 3 2" xfId="940" xr:uid="{00000000-0005-0000-0000-0000AE030000}"/>
    <cellStyle name="Normal 3 3 3 3 3" xfId="941" xr:uid="{00000000-0005-0000-0000-0000AF030000}"/>
    <cellStyle name="Normal 3 3 3 4" xfId="942" xr:uid="{00000000-0005-0000-0000-0000B0030000}"/>
    <cellStyle name="Normal 3 3 3 5" xfId="943" xr:uid="{00000000-0005-0000-0000-0000B1030000}"/>
    <cellStyle name="Normal 3 3 4" xfId="944" xr:uid="{00000000-0005-0000-0000-0000B2030000}"/>
    <cellStyle name="Normal 3 3 4 2" xfId="945" xr:uid="{00000000-0005-0000-0000-0000B3030000}"/>
    <cellStyle name="Normal 3 3 4 2 2" xfId="946" xr:uid="{00000000-0005-0000-0000-0000B4030000}"/>
    <cellStyle name="Normal 3 3 4 2 3" xfId="947" xr:uid="{00000000-0005-0000-0000-0000B5030000}"/>
    <cellStyle name="Normal 3 3 4 3" xfId="948" xr:uid="{00000000-0005-0000-0000-0000B6030000}"/>
    <cellStyle name="Normal 3 3 4 4" xfId="949" xr:uid="{00000000-0005-0000-0000-0000B7030000}"/>
    <cellStyle name="Normal 3 3 5" xfId="950" xr:uid="{00000000-0005-0000-0000-0000B8030000}"/>
    <cellStyle name="Normal 3 3 5 2" xfId="951" xr:uid="{00000000-0005-0000-0000-0000B9030000}"/>
    <cellStyle name="Normal 3 3 5 3" xfId="952" xr:uid="{00000000-0005-0000-0000-0000BA030000}"/>
    <cellStyle name="Normal 3 3 6" xfId="953" xr:uid="{00000000-0005-0000-0000-0000BB030000}"/>
    <cellStyle name="Normal 3 3 6 2" xfId="954" xr:uid="{00000000-0005-0000-0000-0000BC030000}"/>
    <cellStyle name="Normal 3 3 6 3" xfId="955" xr:uid="{00000000-0005-0000-0000-0000BD030000}"/>
    <cellStyle name="Normal 3 3 7" xfId="956" xr:uid="{00000000-0005-0000-0000-0000BE030000}"/>
    <cellStyle name="Normal 3 3 7 2" xfId="957" xr:uid="{00000000-0005-0000-0000-0000BF030000}"/>
    <cellStyle name="Normal 3 3 7 3" xfId="958" xr:uid="{00000000-0005-0000-0000-0000C0030000}"/>
    <cellStyle name="Normal 3 3 8" xfId="959" xr:uid="{00000000-0005-0000-0000-0000C1030000}"/>
    <cellStyle name="Normal 3 3 8 2" xfId="960" xr:uid="{00000000-0005-0000-0000-0000C2030000}"/>
    <cellStyle name="Normal 3 3 8 3" xfId="961" xr:uid="{00000000-0005-0000-0000-0000C3030000}"/>
    <cellStyle name="Normal 3 3 9" xfId="962" xr:uid="{00000000-0005-0000-0000-0000C4030000}"/>
    <cellStyle name="Normal 3 3 9 2" xfId="963" xr:uid="{00000000-0005-0000-0000-0000C5030000}"/>
    <cellStyle name="Normal 3 3 9 3" xfId="964" xr:uid="{00000000-0005-0000-0000-0000C6030000}"/>
    <cellStyle name="Normal 3 4" xfId="965" xr:uid="{00000000-0005-0000-0000-0000C7030000}"/>
    <cellStyle name="Normal 3 4 2" xfId="966" xr:uid="{00000000-0005-0000-0000-0000C8030000}"/>
    <cellStyle name="Normal 3 4 2 2" xfId="967" xr:uid="{00000000-0005-0000-0000-0000C9030000}"/>
    <cellStyle name="Normal 3 4 2 2 2" xfId="968" xr:uid="{00000000-0005-0000-0000-0000CA030000}"/>
    <cellStyle name="Normal 3 4 2 2 3" xfId="969" xr:uid="{00000000-0005-0000-0000-0000CB030000}"/>
    <cellStyle name="Normal 3 4 2 3" xfId="970" xr:uid="{00000000-0005-0000-0000-0000CC030000}"/>
    <cellStyle name="Normal 3 4 2 4" xfId="971" xr:uid="{00000000-0005-0000-0000-0000CD030000}"/>
    <cellStyle name="Normal 3 4 3" xfId="972" xr:uid="{00000000-0005-0000-0000-0000CE030000}"/>
    <cellStyle name="Normal 3 4 3 2" xfId="973" xr:uid="{00000000-0005-0000-0000-0000CF030000}"/>
    <cellStyle name="Normal 3 4 3 3" xfId="974" xr:uid="{00000000-0005-0000-0000-0000D0030000}"/>
    <cellStyle name="Normal 3 4 4" xfId="975" xr:uid="{00000000-0005-0000-0000-0000D1030000}"/>
    <cellStyle name="Normal 3 4 5" xfId="976" xr:uid="{00000000-0005-0000-0000-0000D2030000}"/>
    <cellStyle name="Normal 3 5" xfId="977" xr:uid="{00000000-0005-0000-0000-0000D3030000}"/>
    <cellStyle name="Normal 3 5 2" xfId="978" xr:uid="{00000000-0005-0000-0000-0000D4030000}"/>
    <cellStyle name="Normal 3 5 3" xfId="979" xr:uid="{00000000-0005-0000-0000-0000D5030000}"/>
    <cellStyle name="Normal 3 5 4" xfId="980" xr:uid="{00000000-0005-0000-0000-0000D6030000}"/>
    <cellStyle name="Normal 3 6" xfId="981" xr:uid="{00000000-0005-0000-0000-0000D7030000}"/>
    <cellStyle name="Normal 3 6 2" xfId="982" xr:uid="{00000000-0005-0000-0000-0000D8030000}"/>
    <cellStyle name="Normal 3 6 3" xfId="983" xr:uid="{00000000-0005-0000-0000-0000D9030000}"/>
    <cellStyle name="Normal 3 7" xfId="984" xr:uid="{00000000-0005-0000-0000-0000DA030000}"/>
    <cellStyle name="Normal 3 7 2" xfId="985" xr:uid="{00000000-0005-0000-0000-0000DB030000}"/>
    <cellStyle name="Normal 3_Pivot Tables" xfId="986" xr:uid="{00000000-0005-0000-0000-0000DC030000}"/>
    <cellStyle name="Normal 30" xfId="1608" xr:uid="{A055DCE5-A79B-4686-8391-A69BAC6C7429}"/>
    <cellStyle name="Normal 31" xfId="1609" xr:uid="{9A4FA2A1-3511-45FA-87FB-53AB22A4D7CE}"/>
    <cellStyle name="Normal 32" xfId="1610" xr:uid="{3CD3FDE8-1096-4350-B26F-5CAD40ABFC00}"/>
    <cellStyle name="Normal 33" xfId="1644" xr:uid="{4665D67E-675F-43A8-A795-0B113B988CFB}"/>
    <cellStyle name="Normal 34" xfId="1645" xr:uid="{37D7E78B-0D6F-4245-BA8A-5DECD5DF7FF6}"/>
    <cellStyle name="Normal 35" xfId="1646" xr:uid="{BC6B0E7F-DF8A-4A51-A180-D3A3AD3E4DA0}"/>
    <cellStyle name="Normal 36" xfId="1647" xr:uid="{25956F0D-A339-4F12-94F8-CC39A3037FAC}"/>
    <cellStyle name="Normal 37" xfId="1648" xr:uid="{4BBAD100-6F84-47B6-AEFE-2BD799CED305}"/>
    <cellStyle name="Normal 38" xfId="1649" xr:uid="{2B30E040-CFCD-41BA-AA0E-0CA56DED4948}"/>
    <cellStyle name="Normal 39" xfId="1650" xr:uid="{B6A2F21B-EB2C-4A57-B44A-5EBFA8543EF4}"/>
    <cellStyle name="Normal 4" xfId="987" xr:uid="{00000000-0005-0000-0000-0000DD030000}"/>
    <cellStyle name="Normal 4 2" xfId="988" xr:uid="{00000000-0005-0000-0000-0000DE030000}"/>
    <cellStyle name="Normal 4 2 2" xfId="989" xr:uid="{00000000-0005-0000-0000-0000DF030000}"/>
    <cellStyle name="Normal 4 2 2 2" xfId="990" xr:uid="{00000000-0005-0000-0000-0000E0030000}"/>
    <cellStyle name="Normal 4 2 2 2 2" xfId="991" xr:uid="{00000000-0005-0000-0000-0000E1030000}"/>
    <cellStyle name="Normal 4 2 2 2 2 2" xfId="992" xr:uid="{00000000-0005-0000-0000-0000E2030000}"/>
    <cellStyle name="Normal 4 2 2 2 2 3" xfId="993" xr:uid="{00000000-0005-0000-0000-0000E3030000}"/>
    <cellStyle name="Normal 4 2 2 2 3" xfId="994" xr:uid="{00000000-0005-0000-0000-0000E4030000}"/>
    <cellStyle name="Normal 4 2 2 2 4" xfId="995" xr:uid="{00000000-0005-0000-0000-0000E5030000}"/>
    <cellStyle name="Normal 4 2 2 3" xfId="996" xr:uid="{00000000-0005-0000-0000-0000E6030000}"/>
    <cellStyle name="Normal 4 2 2 3 2" xfId="997" xr:uid="{00000000-0005-0000-0000-0000E7030000}"/>
    <cellStyle name="Normal 4 2 2 3 3" xfId="998" xr:uid="{00000000-0005-0000-0000-0000E8030000}"/>
    <cellStyle name="Normal 4 2 2 4" xfId="999" xr:uid="{00000000-0005-0000-0000-0000E9030000}"/>
    <cellStyle name="Normal 4 2 2 5" xfId="1000" xr:uid="{00000000-0005-0000-0000-0000EA030000}"/>
    <cellStyle name="Normal 4 2 3" xfId="1001" xr:uid="{00000000-0005-0000-0000-0000EB030000}"/>
    <cellStyle name="Normal 4 2 3 2" xfId="1002" xr:uid="{00000000-0005-0000-0000-0000EC030000}"/>
    <cellStyle name="Normal 4 2 3 3" xfId="1003" xr:uid="{00000000-0005-0000-0000-0000ED030000}"/>
    <cellStyle name="Normal 4 2 4" xfId="1004" xr:uid="{00000000-0005-0000-0000-0000EE030000}"/>
    <cellStyle name="Normal 4 2 4 2" xfId="1005" xr:uid="{00000000-0005-0000-0000-0000EF030000}"/>
    <cellStyle name="Normal 4 2 4 3" xfId="1006" xr:uid="{00000000-0005-0000-0000-0000F0030000}"/>
    <cellStyle name="Normal 4 2 5" xfId="1007" xr:uid="{00000000-0005-0000-0000-0000F1030000}"/>
    <cellStyle name="Normal 4 2 5 2" xfId="1008" xr:uid="{00000000-0005-0000-0000-0000F2030000}"/>
    <cellStyle name="Normal 4 3" xfId="1009" xr:uid="{00000000-0005-0000-0000-0000F3030000}"/>
    <cellStyle name="Normal 4 3 2" xfId="1010" xr:uid="{00000000-0005-0000-0000-0000F4030000}"/>
    <cellStyle name="Normal 4 4" xfId="1011" xr:uid="{00000000-0005-0000-0000-0000F5030000}"/>
    <cellStyle name="Normal 4 4 2" xfId="1012" xr:uid="{00000000-0005-0000-0000-0000F6030000}"/>
    <cellStyle name="Normal 4 5" xfId="1013" xr:uid="{00000000-0005-0000-0000-0000F7030000}"/>
    <cellStyle name="Normal 4 5 2" xfId="1014" xr:uid="{00000000-0005-0000-0000-0000F8030000}"/>
    <cellStyle name="Normal 4 6" xfId="1015" xr:uid="{00000000-0005-0000-0000-0000F9030000}"/>
    <cellStyle name="Normal 4 6 2" xfId="1016" xr:uid="{00000000-0005-0000-0000-0000FA030000}"/>
    <cellStyle name="Normal 4 7" xfId="1017" xr:uid="{00000000-0005-0000-0000-0000FB030000}"/>
    <cellStyle name="Normal 4 7 2" xfId="1018" xr:uid="{00000000-0005-0000-0000-0000FC030000}"/>
    <cellStyle name="Normal 40" xfId="1651" xr:uid="{DB345C82-5BBB-4FE4-9E7A-9387FD2AB2C0}"/>
    <cellStyle name="Normal 41" xfId="1652" xr:uid="{C3FCA801-D348-4F53-BDF7-EEE3101F57EE}"/>
    <cellStyle name="Normal 42" xfId="1653" xr:uid="{0936124A-CCC2-4946-A205-DDF5C1F7315D}"/>
    <cellStyle name="Normal 43" xfId="1654" xr:uid="{2AD9424E-ACC4-4DF2-A2B0-EDCF182CDF7A}"/>
    <cellStyle name="Normal 44" xfId="1655" xr:uid="{4AB34557-61E7-41C8-8BC8-B388F001522A}"/>
    <cellStyle name="Normal 45" xfId="1656" xr:uid="{6016F4A6-72BC-4967-99DF-29A11A701E29}"/>
    <cellStyle name="Normal 46" xfId="1657" xr:uid="{C83EE5EA-9E11-47A2-85F4-ED32377DF8FB}"/>
    <cellStyle name="Normal 47" xfId="1658" xr:uid="{1C2209FA-8714-44B8-90B7-BF2A61ABEE14}"/>
    <cellStyle name="Normal 48" xfId="1659" xr:uid="{05DB9423-DB95-4D2B-889D-F784EED0464F}"/>
    <cellStyle name="Normal 49" xfId="1660" xr:uid="{BC1CA5A4-1D7D-4B0E-880E-47B556FE9E3D}"/>
    <cellStyle name="Normal 5" xfId="1019" xr:uid="{00000000-0005-0000-0000-0000FD030000}"/>
    <cellStyle name="Normal 5 2" xfId="1020" xr:uid="{00000000-0005-0000-0000-0000FE030000}"/>
    <cellStyle name="Normal 5 2 2" xfId="1021" xr:uid="{00000000-0005-0000-0000-0000FF030000}"/>
    <cellStyle name="Normal 5 2 3" xfId="1022" xr:uid="{00000000-0005-0000-0000-000000040000}"/>
    <cellStyle name="Normal 5 2 3 2" xfId="1023" xr:uid="{00000000-0005-0000-0000-000001040000}"/>
    <cellStyle name="Normal 5 3" xfId="1024" xr:uid="{00000000-0005-0000-0000-000002040000}"/>
    <cellStyle name="Normal 5 3 2" xfId="1025" xr:uid="{00000000-0005-0000-0000-000003040000}"/>
    <cellStyle name="Normal 5 3 2 2" xfId="1026" xr:uid="{00000000-0005-0000-0000-000004040000}"/>
    <cellStyle name="Normal 5 3 2 2 2" xfId="1027" xr:uid="{00000000-0005-0000-0000-000005040000}"/>
    <cellStyle name="Normal 5 3 2 2 3" xfId="1028" xr:uid="{00000000-0005-0000-0000-000006040000}"/>
    <cellStyle name="Normal 5 3 2 3" xfId="1029" xr:uid="{00000000-0005-0000-0000-000007040000}"/>
    <cellStyle name="Normal 5 3 2 4" xfId="1030" xr:uid="{00000000-0005-0000-0000-000008040000}"/>
    <cellStyle name="Normal 5 3 3" xfId="1031" xr:uid="{00000000-0005-0000-0000-000009040000}"/>
    <cellStyle name="Normal 5 3 3 2" xfId="1032" xr:uid="{00000000-0005-0000-0000-00000A040000}"/>
    <cellStyle name="Normal 5 3 3 3" xfId="1033" xr:uid="{00000000-0005-0000-0000-00000B040000}"/>
    <cellStyle name="Normal 5 3 4" xfId="1034" xr:uid="{00000000-0005-0000-0000-00000C040000}"/>
    <cellStyle name="Normal 5 3 5" xfId="1035" xr:uid="{00000000-0005-0000-0000-00000D040000}"/>
    <cellStyle name="Normal 5 4" xfId="1036" xr:uid="{00000000-0005-0000-0000-00000E040000}"/>
    <cellStyle name="Normal 5 4 2" xfId="1037" xr:uid="{00000000-0005-0000-0000-00000F040000}"/>
    <cellStyle name="Normal 5 4 3" xfId="1038" xr:uid="{00000000-0005-0000-0000-000010040000}"/>
    <cellStyle name="Normal 5 5" xfId="1039" xr:uid="{00000000-0005-0000-0000-000011040000}"/>
    <cellStyle name="Normal 5 5 2" xfId="1040" xr:uid="{00000000-0005-0000-0000-000012040000}"/>
    <cellStyle name="Normal 5 5 3" xfId="1041" xr:uid="{00000000-0005-0000-0000-000013040000}"/>
    <cellStyle name="Normal 5 6" xfId="1042" xr:uid="{00000000-0005-0000-0000-000014040000}"/>
    <cellStyle name="Normal 5 6 2" xfId="1043" xr:uid="{00000000-0005-0000-0000-000015040000}"/>
    <cellStyle name="Normal 5 7" xfId="1044" xr:uid="{00000000-0005-0000-0000-000016040000}"/>
    <cellStyle name="Normal 5 7 2" xfId="1045" xr:uid="{00000000-0005-0000-0000-000017040000}"/>
    <cellStyle name="Normal 50" xfId="1661" xr:uid="{1F64C83F-16FC-4D34-A7FD-BBC68D08533D}"/>
    <cellStyle name="Normal 51" xfId="1662" xr:uid="{1A4873DF-8E96-4289-A186-D3ADB28FB388}"/>
    <cellStyle name="Normal 52" xfId="1663" xr:uid="{1C0CC326-34AF-4E2B-8683-384080A5924A}"/>
    <cellStyle name="Normal 53" xfId="1664" xr:uid="{050D7DED-FA4C-4BF6-8AF3-F30F193E8777}"/>
    <cellStyle name="Normal 6" xfId="1046" xr:uid="{00000000-0005-0000-0000-000018040000}"/>
    <cellStyle name="Normal 6 2" xfId="1047" xr:uid="{00000000-0005-0000-0000-000019040000}"/>
    <cellStyle name="Normal 7" xfId="1048" xr:uid="{00000000-0005-0000-0000-00001A040000}"/>
    <cellStyle name="Normal 7 2" xfId="1049" xr:uid="{00000000-0005-0000-0000-00001B040000}"/>
    <cellStyle name="Normal 7 2 2" xfId="1050" xr:uid="{00000000-0005-0000-0000-00001C040000}"/>
    <cellStyle name="Normal 7 2 2 2" xfId="1051" xr:uid="{00000000-0005-0000-0000-00001D040000}"/>
    <cellStyle name="Normal 7 2 2 3" xfId="1052" xr:uid="{00000000-0005-0000-0000-00001E040000}"/>
    <cellStyle name="Normal 7 2 2 3 2" xfId="1053" xr:uid="{00000000-0005-0000-0000-00001F040000}"/>
    <cellStyle name="Normal 7 2 2 3 3" xfId="1054" xr:uid="{00000000-0005-0000-0000-000020040000}"/>
    <cellStyle name="Normal 7 2 2 4" xfId="1055" xr:uid="{00000000-0005-0000-0000-000021040000}"/>
    <cellStyle name="Normal 7 2 2 5" xfId="1056" xr:uid="{00000000-0005-0000-0000-000022040000}"/>
    <cellStyle name="Normal 7 2 3" xfId="1057" xr:uid="{00000000-0005-0000-0000-000023040000}"/>
    <cellStyle name="Normal 7 2 4" xfId="1058" xr:uid="{00000000-0005-0000-0000-000024040000}"/>
    <cellStyle name="Normal 7 2 4 2" xfId="1059" xr:uid="{00000000-0005-0000-0000-000025040000}"/>
    <cellStyle name="Normal 7 2 4 3" xfId="1060" xr:uid="{00000000-0005-0000-0000-000026040000}"/>
    <cellStyle name="Normal 7 2 5" xfId="1061" xr:uid="{00000000-0005-0000-0000-000027040000}"/>
    <cellStyle name="Normal 7 2 6" xfId="1062" xr:uid="{00000000-0005-0000-0000-000028040000}"/>
    <cellStyle name="Normal 7 3" xfId="1063" xr:uid="{00000000-0005-0000-0000-000029040000}"/>
    <cellStyle name="Normal 7 3 2" xfId="1064" xr:uid="{00000000-0005-0000-0000-00002A040000}"/>
    <cellStyle name="Normal 7 3 3" xfId="1065" xr:uid="{00000000-0005-0000-0000-00002B040000}"/>
    <cellStyle name="Normal 7 3 3 2" xfId="1066" xr:uid="{00000000-0005-0000-0000-00002C040000}"/>
    <cellStyle name="Normal 7 3 3 3" xfId="1067" xr:uid="{00000000-0005-0000-0000-00002D040000}"/>
    <cellStyle name="Normal 7 3 4" xfId="1068" xr:uid="{00000000-0005-0000-0000-00002E040000}"/>
    <cellStyle name="Normal 7 3 5" xfId="1069" xr:uid="{00000000-0005-0000-0000-00002F040000}"/>
    <cellStyle name="Normal 7 4" xfId="1070" xr:uid="{00000000-0005-0000-0000-000030040000}"/>
    <cellStyle name="Normal 7 5" xfId="1071" xr:uid="{00000000-0005-0000-0000-000031040000}"/>
    <cellStyle name="Normal 7 5 2" xfId="1072" xr:uid="{00000000-0005-0000-0000-000032040000}"/>
    <cellStyle name="Normal 7 5 3" xfId="1073" xr:uid="{00000000-0005-0000-0000-000033040000}"/>
    <cellStyle name="Normal 7 6" xfId="1074" xr:uid="{00000000-0005-0000-0000-000034040000}"/>
    <cellStyle name="Normal 7 6 2" xfId="1075" xr:uid="{00000000-0005-0000-0000-000035040000}"/>
    <cellStyle name="Normal 7 6 3" xfId="1076" xr:uid="{00000000-0005-0000-0000-000036040000}"/>
    <cellStyle name="Normal 7 7" xfId="1077" xr:uid="{00000000-0005-0000-0000-000037040000}"/>
    <cellStyle name="Normal 7 8" xfId="1078" xr:uid="{00000000-0005-0000-0000-000038040000}"/>
    <cellStyle name="Normal 8" xfId="1079" xr:uid="{00000000-0005-0000-0000-000039040000}"/>
    <cellStyle name="Normal 8 2" xfId="1080" xr:uid="{00000000-0005-0000-0000-00003A040000}"/>
    <cellStyle name="Normal 8 2 2" xfId="1081" xr:uid="{00000000-0005-0000-0000-00003B040000}"/>
    <cellStyle name="Normal 8 2 2 2" xfId="1082" xr:uid="{00000000-0005-0000-0000-00003C040000}"/>
    <cellStyle name="Normal 8 2 2 2 2" xfId="1083" xr:uid="{00000000-0005-0000-0000-00003D040000}"/>
    <cellStyle name="Normal 8 2 2 2 3" xfId="1084" xr:uid="{00000000-0005-0000-0000-00003E040000}"/>
    <cellStyle name="Normal 8 2 2 3" xfId="1085" xr:uid="{00000000-0005-0000-0000-00003F040000}"/>
    <cellStyle name="Normal 8 2 2 4" xfId="1086" xr:uid="{00000000-0005-0000-0000-000040040000}"/>
    <cellStyle name="Normal 8 2 3" xfId="1087" xr:uid="{00000000-0005-0000-0000-000041040000}"/>
    <cellStyle name="Normal 8 2 4" xfId="1088" xr:uid="{00000000-0005-0000-0000-000042040000}"/>
    <cellStyle name="Normal 8 2 4 2" xfId="1089" xr:uid="{00000000-0005-0000-0000-000043040000}"/>
    <cellStyle name="Normal 8 2 4 3" xfId="1090" xr:uid="{00000000-0005-0000-0000-000044040000}"/>
    <cellStyle name="Normal 8 2 5" xfId="1091" xr:uid="{00000000-0005-0000-0000-000045040000}"/>
    <cellStyle name="Normal 8 2 6" xfId="1092" xr:uid="{00000000-0005-0000-0000-000046040000}"/>
    <cellStyle name="Normal 8 3" xfId="1093" xr:uid="{00000000-0005-0000-0000-000047040000}"/>
    <cellStyle name="Normal 8 3 2" xfId="1094" xr:uid="{00000000-0005-0000-0000-000048040000}"/>
    <cellStyle name="Normal 8 3 2 2" xfId="1095" xr:uid="{00000000-0005-0000-0000-000049040000}"/>
    <cellStyle name="Normal 8 3 2 3" xfId="1096" xr:uid="{00000000-0005-0000-0000-00004A040000}"/>
    <cellStyle name="Normal 8 3 3" xfId="1097" xr:uid="{00000000-0005-0000-0000-00004B040000}"/>
    <cellStyle name="Normal 8 3 4" xfId="1098" xr:uid="{00000000-0005-0000-0000-00004C040000}"/>
    <cellStyle name="Normal 8 4" xfId="1099" xr:uid="{00000000-0005-0000-0000-00004D040000}"/>
    <cellStyle name="Normal 8 5" xfId="1100" xr:uid="{00000000-0005-0000-0000-00004E040000}"/>
    <cellStyle name="Normal 8 5 2" xfId="1101" xr:uid="{00000000-0005-0000-0000-00004F040000}"/>
    <cellStyle name="Normal 8 5 3" xfId="1102" xr:uid="{00000000-0005-0000-0000-000050040000}"/>
    <cellStyle name="Normal 8 6" xfId="1103" xr:uid="{00000000-0005-0000-0000-000051040000}"/>
    <cellStyle name="Normal 8 6 2" xfId="1104" xr:uid="{00000000-0005-0000-0000-000052040000}"/>
    <cellStyle name="Normal 8 6 3" xfId="1105" xr:uid="{00000000-0005-0000-0000-000053040000}"/>
    <cellStyle name="Normal 8 7" xfId="1106" xr:uid="{00000000-0005-0000-0000-000054040000}"/>
    <cellStyle name="Normal 8 8" xfId="1107" xr:uid="{00000000-0005-0000-0000-000055040000}"/>
    <cellStyle name="Normal 9" xfId="1108" xr:uid="{00000000-0005-0000-0000-000056040000}"/>
    <cellStyle name="Normal 9 2" xfId="1109" xr:uid="{00000000-0005-0000-0000-000057040000}"/>
    <cellStyle name="Normal 9 2 2" xfId="1110" xr:uid="{00000000-0005-0000-0000-000058040000}"/>
    <cellStyle name="Normal 9 2 2 2" xfId="1111" xr:uid="{00000000-0005-0000-0000-000059040000}"/>
    <cellStyle name="Normal 9 2 2 2 2" xfId="1112" xr:uid="{00000000-0005-0000-0000-00005A040000}"/>
    <cellStyle name="Normal 9 2 2 2 3" xfId="1113" xr:uid="{00000000-0005-0000-0000-00005B040000}"/>
    <cellStyle name="Normal 9 2 2 3" xfId="1114" xr:uid="{00000000-0005-0000-0000-00005C040000}"/>
    <cellStyle name="Normal 9 2 2 4" xfId="1115" xr:uid="{00000000-0005-0000-0000-00005D040000}"/>
    <cellStyle name="Normal 9 2 3" xfId="1116" xr:uid="{00000000-0005-0000-0000-00005E040000}"/>
    <cellStyle name="Normal 9 2 4" xfId="1117" xr:uid="{00000000-0005-0000-0000-00005F040000}"/>
    <cellStyle name="Normal 9 2 4 2" xfId="1118" xr:uid="{00000000-0005-0000-0000-000060040000}"/>
    <cellStyle name="Normal 9 2 4 3" xfId="1119" xr:uid="{00000000-0005-0000-0000-000061040000}"/>
    <cellStyle name="Normal 9 2 5" xfId="1120" xr:uid="{00000000-0005-0000-0000-000062040000}"/>
    <cellStyle name="Normal 9 2 6" xfId="1121" xr:uid="{00000000-0005-0000-0000-000063040000}"/>
    <cellStyle name="Normal 9 3" xfId="1122" xr:uid="{00000000-0005-0000-0000-000064040000}"/>
    <cellStyle name="Normal 9 3 2" xfId="1123" xr:uid="{00000000-0005-0000-0000-000065040000}"/>
    <cellStyle name="Normal 9 3 2 2" xfId="1124" xr:uid="{00000000-0005-0000-0000-000066040000}"/>
    <cellStyle name="Normal 9 3 2 3" xfId="1125" xr:uid="{00000000-0005-0000-0000-000067040000}"/>
    <cellStyle name="Normal 9 3 3" xfId="1126" xr:uid="{00000000-0005-0000-0000-000068040000}"/>
    <cellStyle name="Normal 9 3 4" xfId="1127" xr:uid="{00000000-0005-0000-0000-000069040000}"/>
    <cellStyle name="Normal 9 4" xfId="1128" xr:uid="{00000000-0005-0000-0000-00006A040000}"/>
    <cellStyle name="Normal 9 5" xfId="1129" xr:uid="{00000000-0005-0000-0000-00006B040000}"/>
    <cellStyle name="Normal 9 5 2" xfId="1130" xr:uid="{00000000-0005-0000-0000-00006C040000}"/>
    <cellStyle name="Normal 9 5 3" xfId="1131" xr:uid="{00000000-0005-0000-0000-00006D040000}"/>
    <cellStyle name="Normal 9 6" xfId="1132" xr:uid="{00000000-0005-0000-0000-00006E040000}"/>
    <cellStyle name="Normal 9 6 2" xfId="1133" xr:uid="{00000000-0005-0000-0000-00006F040000}"/>
    <cellStyle name="Normal 9 6 3" xfId="1134" xr:uid="{00000000-0005-0000-0000-000070040000}"/>
    <cellStyle name="Normal 9 7" xfId="1135" xr:uid="{00000000-0005-0000-0000-000071040000}"/>
    <cellStyle name="Normal 9 8" xfId="1136" xr:uid="{00000000-0005-0000-0000-000072040000}"/>
    <cellStyle name="Normal_SS&amp;MA DRAFT MONITORING FRAMEWORK" xfId="4" xr:uid="{00000000-0005-0000-0000-000073040000}"/>
    <cellStyle name="Note" xfId="1623" builtinId="10" customBuiltin="1"/>
    <cellStyle name="Note 2" xfId="1137" xr:uid="{00000000-0005-0000-0000-000074040000}"/>
    <cellStyle name="Note 2 2" xfId="1138" xr:uid="{00000000-0005-0000-0000-000075040000}"/>
    <cellStyle name="Note 2 2 2" xfId="1139" xr:uid="{00000000-0005-0000-0000-000076040000}"/>
    <cellStyle name="Note 2 2 2 2" xfId="1140" xr:uid="{00000000-0005-0000-0000-000077040000}"/>
    <cellStyle name="Note 2 3" xfId="1141" xr:uid="{00000000-0005-0000-0000-000078040000}"/>
    <cellStyle name="Note 2 3 2" xfId="1142" xr:uid="{00000000-0005-0000-0000-000079040000}"/>
    <cellStyle name="Note 2 4" xfId="1143" xr:uid="{00000000-0005-0000-0000-00007A040000}"/>
    <cellStyle name="Note 2 4 2" xfId="1144" xr:uid="{00000000-0005-0000-0000-00007B040000}"/>
    <cellStyle name="Note 2 5" xfId="1145" xr:uid="{00000000-0005-0000-0000-00007C040000}"/>
    <cellStyle name="Note 2 5 2" xfId="1146" xr:uid="{00000000-0005-0000-0000-00007D040000}"/>
    <cellStyle name="Note 2 6" xfId="1147" xr:uid="{00000000-0005-0000-0000-00007E040000}"/>
    <cellStyle name="Note 2 6 2" xfId="1148" xr:uid="{00000000-0005-0000-0000-00007F040000}"/>
    <cellStyle name="Note 2 7" xfId="1149" xr:uid="{00000000-0005-0000-0000-000080040000}"/>
    <cellStyle name="Note 2 7 2" xfId="1150" xr:uid="{00000000-0005-0000-0000-000081040000}"/>
    <cellStyle name="Note 2 8" xfId="1151" xr:uid="{00000000-0005-0000-0000-000082040000}"/>
    <cellStyle name="Note 2 8 2" xfId="1152" xr:uid="{00000000-0005-0000-0000-000083040000}"/>
    <cellStyle name="Output" xfId="1618" builtinId="21" customBuiltin="1"/>
    <cellStyle name="Output 2" xfId="1153" xr:uid="{00000000-0005-0000-0000-000084040000}"/>
    <cellStyle name="Percent" xfId="1199" builtinId="5"/>
    <cellStyle name="Percent 10" xfId="1154" xr:uid="{00000000-0005-0000-0000-000086040000}"/>
    <cellStyle name="Percent 10 2" xfId="1155" xr:uid="{00000000-0005-0000-0000-000087040000}"/>
    <cellStyle name="Percent 10 3" xfId="1156" xr:uid="{00000000-0005-0000-0000-000088040000}"/>
    <cellStyle name="Percent 11" xfId="1157" xr:uid="{00000000-0005-0000-0000-000089040000}"/>
    <cellStyle name="Percent 12" xfId="1158" xr:uid="{00000000-0005-0000-0000-00008A040000}"/>
    <cellStyle name="Percent 13" xfId="1197" xr:uid="{A2DB2D3D-6BDB-48DD-8E70-B015E678422D}"/>
    <cellStyle name="Percent 14" xfId="1596" xr:uid="{175C02C8-8CC9-4182-A008-DA0E24B1F20D}"/>
    <cellStyle name="Percent 2" xfId="1159" xr:uid="{00000000-0005-0000-0000-00008B040000}"/>
    <cellStyle name="Percent 2 2" xfId="1160" xr:uid="{00000000-0005-0000-0000-00008C040000}"/>
    <cellStyle name="Percent 2 3" xfId="1599" xr:uid="{EEFC03DA-C9A7-488A-9BA8-47114294879D}"/>
    <cellStyle name="Percent 3" xfId="1161" xr:uid="{00000000-0005-0000-0000-00008D040000}"/>
    <cellStyle name="Percent 3 2" xfId="1162" xr:uid="{00000000-0005-0000-0000-00008E040000}"/>
    <cellStyle name="Percent 3 3" xfId="1163" xr:uid="{00000000-0005-0000-0000-00008F040000}"/>
    <cellStyle name="Percent 4" xfId="1164" xr:uid="{00000000-0005-0000-0000-000090040000}"/>
    <cellStyle name="Percent 4 2" xfId="1165" xr:uid="{00000000-0005-0000-0000-000091040000}"/>
    <cellStyle name="Percent 4 2 2" xfId="1166" xr:uid="{00000000-0005-0000-0000-000092040000}"/>
    <cellStyle name="Percent 4 2 3" xfId="1167" xr:uid="{00000000-0005-0000-0000-000093040000}"/>
    <cellStyle name="Percent 4 3" xfId="1168" xr:uid="{00000000-0005-0000-0000-000094040000}"/>
    <cellStyle name="Percent 4 4" xfId="1169" xr:uid="{00000000-0005-0000-0000-000095040000}"/>
    <cellStyle name="Percent 5" xfId="1170" xr:uid="{00000000-0005-0000-0000-000096040000}"/>
    <cellStyle name="Percent 5 2" xfId="1171" xr:uid="{00000000-0005-0000-0000-000097040000}"/>
    <cellStyle name="Percent 5 3" xfId="1172" xr:uid="{00000000-0005-0000-0000-000098040000}"/>
    <cellStyle name="Percent 6" xfId="1173" xr:uid="{00000000-0005-0000-0000-000099040000}"/>
    <cellStyle name="Percent 7" xfId="1174" xr:uid="{00000000-0005-0000-0000-00009A040000}"/>
    <cellStyle name="Percent 7 2" xfId="1175" xr:uid="{00000000-0005-0000-0000-00009B040000}"/>
    <cellStyle name="Percent 7 2 2" xfId="1176" xr:uid="{00000000-0005-0000-0000-00009C040000}"/>
    <cellStyle name="Percent 7 2 2 2" xfId="1177" xr:uid="{00000000-0005-0000-0000-00009D040000}"/>
    <cellStyle name="Percent 7 2 2 3" xfId="1178" xr:uid="{00000000-0005-0000-0000-00009E040000}"/>
    <cellStyle name="Percent 7 2 3" xfId="1179" xr:uid="{00000000-0005-0000-0000-00009F040000}"/>
    <cellStyle name="Percent 7 2 4" xfId="1180" xr:uid="{00000000-0005-0000-0000-0000A0040000}"/>
    <cellStyle name="Percent 7 3" xfId="1181" xr:uid="{00000000-0005-0000-0000-0000A1040000}"/>
    <cellStyle name="Percent 7 3 2" xfId="1182" xr:uid="{00000000-0005-0000-0000-0000A2040000}"/>
    <cellStyle name="Percent 7 3 3" xfId="1183" xr:uid="{00000000-0005-0000-0000-0000A3040000}"/>
    <cellStyle name="Percent 7 4" xfId="1184" xr:uid="{00000000-0005-0000-0000-0000A4040000}"/>
    <cellStyle name="Percent 7 5" xfId="1185" xr:uid="{00000000-0005-0000-0000-0000A5040000}"/>
    <cellStyle name="Percent 8" xfId="1186" xr:uid="{00000000-0005-0000-0000-0000A6040000}"/>
    <cellStyle name="Percent 9" xfId="1187" xr:uid="{00000000-0005-0000-0000-0000A7040000}"/>
    <cellStyle name="Percent 9 2" xfId="1188" xr:uid="{00000000-0005-0000-0000-0000A8040000}"/>
    <cellStyle name="Percent 9 3" xfId="1189" xr:uid="{00000000-0005-0000-0000-0000A9040000}"/>
    <cellStyle name="Title 2" xfId="1190" xr:uid="{00000000-0005-0000-0000-0000AA040000}"/>
    <cellStyle name="Title 3" xfId="1667" xr:uid="{6D26261F-CD5B-40FF-82FB-C0FD3D07E74E}"/>
    <cellStyle name="Total" xfId="1625" builtinId="25" customBuiltin="1"/>
    <cellStyle name="Total 2" xfId="1191" xr:uid="{00000000-0005-0000-0000-0000AB040000}"/>
    <cellStyle name="Warning Text" xfId="1622" builtinId="11" customBuiltin="1"/>
    <cellStyle name="Warning Text 2" xfId="1192" xr:uid="{00000000-0005-0000-0000-0000AC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ebarchive.org.uk/wayback/archive/3000/https:/www.gov.scot/Resource/0039/00394314.pdf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</xdr:colOff>
      <xdr:row>0</xdr:row>
      <xdr:rowOff>0</xdr:rowOff>
    </xdr:from>
    <xdr:to>
      <xdr:col>3</xdr:col>
      <xdr:colOff>521146</xdr:colOff>
      <xdr:row>0</xdr:row>
      <xdr:rowOff>999844</xdr:rowOff>
    </xdr:to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B48C0FDB-27A6-412E-AC82-A63D24EF0FD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0876" y="0"/>
          <a:ext cx="1817489" cy="1006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149224</xdr:colOff>
      <xdr:row>0</xdr:row>
      <xdr:rowOff>0</xdr:rowOff>
    </xdr:from>
    <xdr:to>
      <xdr:col>12</xdr:col>
      <xdr:colOff>631794</xdr:colOff>
      <xdr:row>4</xdr:row>
      <xdr:rowOff>132292</xdr:rowOff>
    </xdr:to>
    <xdr:pic>
      <xdr:nvPicPr>
        <xdr:cNvPr id="2" name="Picture 3" descr="H:\Supplementary tables\January\templates\SDS_A5_C.PNG">
          <a:extLst>
            <a:ext uri="{FF2B5EF4-FFF2-40B4-BE49-F238E27FC236}">
              <a16:creationId xmlns:a16="http://schemas.microsoft.com/office/drawing/2014/main" id="{D55AF9BF-D675-463F-AA49-1D4DFF0FB52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83724" y="0"/>
          <a:ext cx="1645709" cy="903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55880</xdr:colOff>
      <xdr:row>0</xdr:row>
      <xdr:rowOff>0</xdr:rowOff>
    </xdr:from>
    <xdr:to>
      <xdr:col>15</xdr:col>
      <xdr:colOff>47414</xdr:colOff>
      <xdr:row>4</xdr:row>
      <xdr:rowOff>95462</xdr:rowOff>
    </xdr:to>
    <xdr:pic>
      <xdr:nvPicPr>
        <xdr:cNvPr id="4" name="Picture 1" descr="H:\Supplementary tables\January\templates\SDS_A5_C.PNG">
          <a:extLst>
            <a:ext uri="{FF2B5EF4-FFF2-40B4-BE49-F238E27FC236}">
              <a16:creationId xmlns:a16="http://schemas.microsoft.com/office/drawing/2014/main" id="{0CD79CBF-BA2B-4708-B8FE-F85CCE46D2E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95405" y="0"/>
          <a:ext cx="1766359" cy="857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261409</xdr:colOff>
      <xdr:row>30</xdr:row>
      <xdr:rowOff>4234</xdr:rowOff>
    </xdr:from>
    <xdr:to>
      <xdr:col>5</xdr:col>
      <xdr:colOff>4233</xdr:colOff>
      <xdr:row>40</xdr:row>
      <xdr:rowOff>95251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44D8D7-69D7-42B4-88E0-D7AB277DEA0F}"/>
            </a:ext>
          </a:extLst>
        </xdr:cNvPr>
        <xdr:cNvSpPr txBox="1"/>
      </xdr:nvSpPr>
      <xdr:spPr>
        <a:xfrm>
          <a:off x="261409" y="6491817"/>
          <a:ext cx="6092824" cy="18901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b="1"/>
            <a:t>Table Notes</a:t>
          </a:r>
          <a:r>
            <a:rPr lang="en-GB"/>
            <a:t>: </a:t>
          </a:r>
        </a:p>
        <a:p>
          <a:endParaRPr lang="en-GB"/>
        </a:p>
        <a:p>
          <a:r>
            <a:rPr lang="en-GB" b="1"/>
            <a:t>Disability: </a:t>
          </a:r>
          <a:r>
            <a:rPr lang="en-GB"/>
            <a:t>This reflects our disability disclosure question implemented in 2016/17. This was aligned to the question wording recommended by Advance HE after extensive consultation with disability partners, Modern Apprentices, training providers and employers. </a:t>
          </a:r>
        </a:p>
        <a:p>
          <a:endParaRPr lang="en-GB"/>
        </a:p>
        <a:p>
          <a:r>
            <a:rPr lang="en-GB" b="1"/>
            <a:t>Ethnicity</a:t>
          </a:r>
          <a:r>
            <a:rPr lang="en-GB"/>
            <a:t>: Ethnic groups aligned with Scottish Government guidance on ethnicity reporting</a:t>
          </a:r>
        </a:p>
        <a:p>
          <a:endParaRPr lang="en-GB"/>
        </a:p>
        <a:p>
          <a:r>
            <a:rPr lang="en-GB" b="1"/>
            <a:t>Care Experience</a:t>
          </a:r>
          <a:r>
            <a:rPr lang="en-GB"/>
            <a:t>: Care experience figures are self-reported in response to the question, ‘Have you ever been in care’? </a:t>
          </a:r>
          <a:endParaRPr lang="en-GB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161926</xdr:colOff>
      <xdr:row>0</xdr:row>
      <xdr:rowOff>0</xdr:rowOff>
    </xdr:from>
    <xdr:to>
      <xdr:col>13</xdr:col>
      <xdr:colOff>10585</xdr:colOff>
      <xdr:row>4</xdr:row>
      <xdr:rowOff>141817</xdr:rowOff>
    </xdr:to>
    <xdr:pic>
      <xdr:nvPicPr>
        <xdr:cNvPr id="2" name="Picture 2" descr="H:\Supplementary tables\January\templates\SDS_A5_C.PNG">
          <a:extLst>
            <a:ext uri="{FF2B5EF4-FFF2-40B4-BE49-F238E27FC236}">
              <a16:creationId xmlns:a16="http://schemas.microsoft.com/office/drawing/2014/main" id="{98BF8F6B-76E2-4776-BC7A-D4AE66495DB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10876" y="0"/>
          <a:ext cx="1620309" cy="903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0</xdr:row>
      <xdr:rowOff>0</xdr:rowOff>
    </xdr:from>
    <xdr:to>
      <xdr:col>14</xdr:col>
      <xdr:colOff>97367</xdr:colOff>
      <xdr:row>4</xdr:row>
      <xdr:rowOff>82550</xdr:rowOff>
    </xdr:to>
    <xdr:pic>
      <xdr:nvPicPr>
        <xdr:cNvPr id="2" name="Picture 2" descr="H:\Supplementary tables\January\templates\SDS_A5_C.PNG">
          <a:extLst>
            <a:ext uri="{FF2B5EF4-FFF2-40B4-BE49-F238E27FC236}">
              <a16:creationId xmlns:a16="http://schemas.microsoft.com/office/drawing/2014/main" id="{0ABF4868-6F83-43C9-9597-A9222248CD2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0"/>
          <a:ext cx="1697567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246240</xdr:colOff>
      <xdr:row>0</xdr:row>
      <xdr:rowOff>0</xdr:rowOff>
    </xdr:from>
    <xdr:to>
      <xdr:col>6</xdr:col>
      <xdr:colOff>1883482</xdr:colOff>
      <xdr:row>4</xdr:row>
      <xdr:rowOff>120650</xdr:rowOff>
    </xdr:to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B02BA249-01CF-4884-880B-5DB04DEFD48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99440" y="0"/>
          <a:ext cx="1713442" cy="84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142875</xdr:colOff>
      <xdr:row>0</xdr:row>
      <xdr:rowOff>0</xdr:rowOff>
    </xdr:from>
    <xdr:ext cx="1519238" cy="771525"/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859C717A-EA28-41B0-A72F-BA2BE6DAD68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134407</xdr:colOff>
      <xdr:row>0</xdr:row>
      <xdr:rowOff>0</xdr:rowOff>
    </xdr:from>
    <xdr:to>
      <xdr:col>13</xdr:col>
      <xdr:colOff>607482</xdr:colOff>
      <xdr:row>4</xdr:row>
      <xdr:rowOff>103717</xdr:rowOff>
    </xdr:to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1E1FDE0D-3911-4E1B-8899-5E3170FD8AE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55157" y="0"/>
          <a:ext cx="1692275" cy="8688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9525</xdr:rowOff>
    </xdr:from>
    <xdr:to>
      <xdr:col>14</xdr:col>
      <xdr:colOff>114300</xdr:colOff>
      <xdr:row>4</xdr:row>
      <xdr:rowOff>95250</xdr:rowOff>
    </xdr:to>
    <xdr:pic>
      <xdr:nvPicPr>
        <xdr:cNvPr id="2" name="Picture 2" descr="H:\Supplementary tables\January\templates\SDS_A5_C.PNG">
          <a:extLst>
            <a:ext uri="{FF2B5EF4-FFF2-40B4-BE49-F238E27FC236}">
              <a16:creationId xmlns:a16="http://schemas.microsoft.com/office/drawing/2014/main" id="{3A0E1049-6405-4781-BB91-74D938F4789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25525" y="9525"/>
          <a:ext cx="1752600" cy="84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750570</xdr:colOff>
      <xdr:row>0</xdr:row>
      <xdr:rowOff>0</xdr:rowOff>
    </xdr:from>
    <xdr:ext cx="1519238" cy="771525"/>
    <xdr:pic>
      <xdr:nvPicPr>
        <xdr:cNvPr id="3" name="Picture 1" descr="H:\Supplementary tables\January\templates\SDS_A5_C.PNG">
          <a:extLst>
            <a:ext uri="{FF2B5EF4-FFF2-40B4-BE49-F238E27FC236}">
              <a16:creationId xmlns:a16="http://schemas.microsoft.com/office/drawing/2014/main" id="{4D0718F5-6B28-40FD-95C6-47C71377370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51570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540810</xdr:colOff>
      <xdr:row>0</xdr:row>
      <xdr:rowOff>9525</xdr:rowOff>
    </xdr:from>
    <xdr:ext cx="1519238" cy="771525"/>
    <xdr:pic>
      <xdr:nvPicPr>
        <xdr:cNvPr id="3" name="Picture 1" descr="H:\Supplementary tables\January\templates\SDS_A5_C.PNG">
          <a:extLst>
            <a:ext uri="{FF2B5EF4-FFF2-40B4-BE49-F238E27FC236}">
              <a16:creationId xmlns:a16="http://schemas.microsoft.com/office/drawing/2014/main" id="{14A83FCA-7971-42E0-B8D9-BB75476721F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84810" y="9525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581677</xdr:colOff>
      <xdr:row>0</xdr:row>
      <xdr:rowOff>0</xdr:rowOff>
    </xdr:from>
    <xdr:to>
      <xdr:col>4</xdr:col>
      <xdr:colOff>76111</xdr:colOff>
      <xdr:row>0</xdr:row>
      <xdr:rowOff>1009226</xdr:rowOff>
    </xdr:to>
    <xdr:pic>
      <xdr:nvPicPr>
        <xdr:cNvPr id="3" name="Picture 2" descr="H:\Supplementary tables\January\templates\SDS_A5_C.PNG">
          <a:extLst>
            <a:ext uri="{FF2B5EF4-FFF2-40B4-BE49-F238E27FC236}">
              <a16:creationId xmlns:a16="http://schemas.microsoft.com/office/drawing/2014/main" id="{5A57B406-F718-41B5-AA42-013F6D58B1D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677" y="0"/>
          <a:ext cx="1821500" cy="100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139700</xdr:colOff>
      <xdr:row>0</xdr:row>
      <xdr:rowOff>0</xdr:rowOff>
    </xdr:from>
    <xdr:to>
      <xdr:col>13</xdr:col>
      <xdr:colOff>6351</xdr:colOff>
      <xdr:row>4</xdr:row>
      <xdr:rowOff>103717</xdr:rowOff>
    </xdr:to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281CFDA4-63A4-4308-91FE-5A127D747A6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12550" y="0"/>
          <a:ext cx="1695451" cy="8688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102658</xdr:colOff>
      <xdr:row>0</xdr:row>
      <xdr:rowOff>0</xdr:rowOff>
    </xdr:from>
    <xdr:to>
      <xdr:col>13</xdr:col>
      <xdr:colOff>91017</xdr:colOff>
      <xdr:row>4</xdr:row>
      <xdr:rowOff>82550</xdr:rowOff>
    </xdr:to>
    <xdr:pic>
      <xdr:nvPicPr>
        <xdr:cNvPr id="2" name="Picture 2" descr="H:\Supplementary tables\January\templates\SDS_A5_C.PNG">
          <a:extLst>
            <a:ext uri="{FF2B5EF4-FFF2-40B4-BE49-F238E27FC236}">
              <a16:creationId xmlns:a16="http://schemas.microsoft.com/office/drawing/2014/main" id="{12235CD7-E422-4162-A6E2-8C8B049A1E2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75233" y="0"/>
          <a:ext cx="1737784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486642</xdr:colOff>
      <xdr:row>0</xdr:row>
      <xdr:rowOff>0</xdr:rowOff>
    </xdr:from>
    <xdr:ext cx="1519238" cy="771525"/>
    <xdr:pic>
      <xdr:nvPicPr>
        <xdr:cNvPr id="3" name="Picture 1" descr="H:\Supplementary tables\January\templates\SDS_A5_C.PNG">
          <a:extLst>
            <a:ext uri="{FF2B5EF4-FFF2-40B4-BE49-F238E27FC236}">
              <a16:creationId xmlns:a16="http://schemas.microsoft.com/office/drawing/2014/main" id="{5B1DAC50-6738-41A1-B303-0D2108995DB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1775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617855</xdr:colOff>
      <xdr:row>0</xdr:row>
      <xdr:rowOff>19050</xdr:rowOff>
    </xdr:from>
    <xdr:to>
      <xdr:col>8</xdr:col>
      <xdr:colOff>84666</xdr:colOff>
      <xdr:row>4</xdr:row>
      <xdr:rowOff>86360</xdr:rowOff>
    </xdr:to>
    <xdr:pic>
      <xdr:nvPicPr>
        <xdr:cNvPr id="3" name="Picture 3" descr="H:\Supplementary tables\January\templates\SDS_A5_C.PNG">
          <a:extLst>
            <a:ext uri="{FF2B5EF4-FFF2-40B4-BE49-F238E27FC236}">
              <a16:creationId xmlns:a16="http://schemas.microsoft.com/office/drawing/2014/main" id="{EF792110-868F-407D-8A89-2C566BBEED7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56880" y="19050"/>
          <a:ext cx="1752811" cy="826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744220</xdr:colOff>
      <xdr:row>0</xdr:row>
      <xdr:rowOff>0</xdr:rowOff>
    </xdr:from>
    <xdr:ext cx="1519238" cy="771525"/>
    <xdr:pic>
      <xdr:nvPicPr>
        <xdr:cNvPr id="3" name="Picture 1" descr="H:\Supplementary tables\January\templates\SDS_A5_C.PNG">
          <a:extLst>
            <a:ext uri="{FF2B5EF4-FFF2-40B4-BE49-F238E27FC236}">
              <a16:creationId xmlns:a16="http://schemas.microsoft.com/office/drawing/2014/main" id="{DDCA3DEC-3745-4668-9BB5-DC84A431027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07960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518160</xdr:colOff>
      <xdr:row>0</xdr:row>
      <xdr:rowOff>0</xdr:rowOff>
    </xdr:from>
    <xdr:to>
      <xdr:col>5</xdr:col>
      <xdr:colOff>1905</xdr:colOff>
      <xdr:row>4</xdr:row>
      <xdr:rowOff>92710</xdr:rowOff>
    </xdr:to>
    <xdr:pic>
      <xdr:nvPicPr>
        <xdr:cNvPr id="2" name="Picture 2" descr="H:\Supplementary tables\January\templates\SDS_A5_C.PNG">
          <a:extLst>
            <a:ext uri="{FF2B5EF4-FFF2-40B4-BE49-F238E27FC236}">
              <a16:creationId xmlns:a16="http://schemas.microsoft.com/office/drawing/2014/main" id="{E08EFF29-4234-45E5-B6D0-470D2D14449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3880" y="0"/>
          <a:ext cx="1715770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120650</xdr:colOff>
      <xdr:row>0</xdr:row>
      <xdr:rowOff>9525</xdr:rowOff>
    </xdr:from>
    <xdr:to>
      <xdr:col>14</xdr:col>
      <xdr:colOff>108162</xdr:colOff>
      <xdr:row>4</xdr:row>
      <xdr:rowOff>76835</xdr:rowOff>
    </xdr:to>
    <xdr:pic>
      <xdr:nvPicPr>
        <xdr:cNvPr id="3" name="Picture 2" descr="H:\Supplementary tables\January\templates\SDS_A5_C.PNG">
          <a:extLst>
            <a:ext uri="{FF2B5EF4-FFF2-40B4-BE49-F238E27FC236}">
              <a16:creationId xmlns:a16="http://schemas.microsoft.com/office/drawing/2014/main" id="{31D488CB-96A4-4CF7-93C5-B0D37ECFA42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12275" y="9525"/>
          <a:ext cx="1736937" cy="826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440268</xdr:colOff>
      <xdr:row>0</xdr:row>
      <xdr:rowOff>0</xdr:rowOff>
    </xdr:from>
    <xdr:ext cx="1519238" cy="771525"/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9EB50602-0FA5-478D-A285-2D64308DC57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61543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495300</xdr:colOff>
      <xdr:row>0</xdr:row>
      <xdr:rowOff>0</xdr:rowOff>
    </xdr:from>
    <xdr:ext cx="1519238" cy="771525"/>
    <xdr:pic>
      <xdr:nvPicPr>
        <xdr:cNvPr id="2" name="Picture 3" descr="H:\Supplementary tables\January\templates\SDS_A5_C.PNG">
          <a:extLst>
            <a:ext uri="{FF2B5EF4-FFF2-40B4-BE49-F238E27FC236}">
              <a16:creationId xmlns:a16="http://schemas.microsoft.com/office/drawing/2014/main" id="{CC384897-D8D7-42B8-8835-9473F4582C3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53150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549275</xdr:colOff>
      <xdr:row>0</xdr:row>
      <xdr:rowOff>0</xdr:rowOff>
    </xdr:from>
    <xdr:ext cx="1519238" cy="771525"/>
    <xdr:pic>
      <xdr:nvPicPr>
        <xdr:cNvPr id="3" name="Picture 1" descr="H:\Supplementary tables\January\templates\SDS_A5_C.PNG">
          <a:extLst>
            <a:ext uri="{FF2B5EF4-FFF2-40B4-BE49-F238E27FC236}">
              <a16:creationId xmlns:a16="http://schemas.microsoft.com/office/drawing/2014/main" id="{CDCAED46-630A-4392-A79D-3D9A3063182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00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7619</xdr:colOff>
      <xdr:row>0</xdr:row>
      <xdr:rowOff>0</xdr:rowOff>
    </xdr:from>
    <xdr:to>
      <xdr:col>10</xdr:col>
      <xdr:colOff>52704</xdr:colOff>
      <xdr:row>5</xdr:row>
      <xdr:rowOff>43392</xdr:rowOff>
    </xdr:to>
    <xdr:pic>
      <xdr:nvPicPr>
        <xdr:cNvPr id="4" name="Picture 2" descr="H:\Supplementary tables\January\templates\SDS_A5_C.PNG">
          <a:extLst>
            <a:ext uri="{FF2B5EF4-FFF2-40B4-BE49-F238E27FC236}">
              <a16:creationId xmlns:a16="http://schemas.microsoft.com/office/drawing/2014/main" id="{2B9DD5AF-329C-4F0B-8BC8-A89090358EC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6286" y="0"/>
          <a:ext cx="1899285" cy="948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144992</xdr:colOff>
      <xdr:row>0</xdr:row>
      <xdr:rowOff>0</xdr:rowOff>
    </xdr:from>
    <xdr:to>
      <xdr:col>14</xdr:col>
      <xdr:colOff>106257</xdr:colOff>
      <xdr:row>4</xdr:row>
      <xdr:rowOff>65405</xdr:rowOff>
    </xdr:to>
    <xdr:pic>
      <xdr:nvPicPr>
        <xdr:cNvPr id="3" name="Picture 2" descr="H:\Supplementary tables\January\templates\SDS_A5_C.PNG">
          <a:extLst>
            <a:ext uri="{FF2B5EF4-FFF2-40B4-BE49-F238E27FC236}">
              <a16:creationId xmlns:a16="http://schemas.microsoft.com/office/drawing/2014/main" id="{21BCA105-DE58-438C-A30F-46AC313A692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6567" y="0"/>
          <a:ext cx="1703070" cy="826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1346201</xdr:colOff>
      <xdr:row>0</xdr:row>
      <xdr:rowOff>0</xdr:rowOff>
    </xdr:from>
    <xdr:to>
      <xdr:col>5</xdr:col>
      <xdr:colOff>10796</xdr:colOff>
      <xdr:row>4</xdr:row>
      <xdr:rowOff>102235</xdr:rowOff>
    </xdr:to>
    <xdr:pic>
      <xdr:nvPicPr>
        <xdr:cNvPr id="2" name="Picture 2" descr="H:\Supplementary tables\January\templates\SDS_A5_C.PNG">
          <a:extLst>
            <a:ext uri="{FF2B5EF4-FFF2-40B4-BE49-F238E27FC236}">
              <a16:creationId xmlns:a16="http://schemas.microsoft.com/office/drawing/2014/main" id="{169D7FB0-5CEF-45F4-9883-3B2D30FF148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4134" y="0"/>
          <a:ext cx="1687195" cy="84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228071</xdr:colOff>
      <xdr:row>0</xdr:row>
      <xdr:rowOff>0</xdr:rowOff>
    </xdr:from>
    <xdr:ext cx="1646450" cy="861060"/>
    <xdr:pic>
      <xdr:nvPicPr>
        <xdr:cNvPr id="3" name="Picture 2" descr="H:\Supplementary tables\January\templates\SDS_A5_C.PNG">
          <a:extLst>
            <a:ext uri="{FF2B5EF4-FFF2-40B4-BE49-F238E27FC236}">
              <a16:creationId xmlns:a16="http://schemas.microsoft.com/office/drawing/2014/main" id="{12F50B0C-8A34-49B9-892A-F975EE209F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82721" y="0"/>
          <a:ext cx="164645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3782</xdr:colOff>
      <xdr:row>0</xdr:row>
      <xdr:rowOff>0</xdr:rowOff>
    </xdr:from>
    <xdr:to>
      <xdr:col>8</xdr:col>
      <xdr:colOff>489418</xdr:colOff>
      <xdr:row>4</xdr:row>
      <xdr:rowOff>97718</xdr:rowOff>
    </xdr:to>
    <xdr:pic>
      <xdr:nvPicPr>
        <xdr:cNvPr id="2" name="Picture 2" descr="H:\Supplementary tables\January\templates\SDS_A5_C.PNG">
          <a:extLst>
            <a:ext uri="{FF2B5EF4-FFF2-40B4-BE49-F238E27FC236}">
              <a16:creationId xmlns:a16="http://schemas.microsoft.com/office/drawing/2014/main" id="{C0DA69C7-281D-48EA-A2C5-3EC6532CC0A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00805" y="0"/>
          <a:ext cx="1720711" cy="821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106680</xdr:colOff>
      <xdr:row>0</xdr:row>
      <xdr:rowOff>0</xdr:rowOff>
    </xdr:from>
    <xdr:to>
      <xdr:col>9</xdr:col>
      <xdr:colOff>0</xdr:colOff>
      <xdr:row>4</xdr:row>
      <xdr:rowOff>88265</xdr:rowOff>
    </xdr:to>
    <xdr:pic>
      <xdr:nvPicPr>
        <xdr:cNvPr id="4" name="Picture 3" descr="H:\Supplementary tables\January\templates\SDS_A5_C.PNG">
          <a:extLst>
            <a:ext uri="{FF2B5EF4-FFF2-40B4-BE49-F238E27FC236}">
              <a16:creationId xmlns:a16="http://schemas.microsoft.com/office/drawing/2014/main" id="{980A16A4-E0E0-482F-BD18-F27115A0CD4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3680" y="0"/>
          <a:ext cx="1639570" cy="850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770466</xdr:colOff>
      <xdr:row>0</xdr:row>
      <xdr:rowOff>0</xdr:rowOff>
    </xdr:from>
    <xdr:to>
      <xdr:col>8</xdr:col>
      <xdr:colOff>102869</xdr:colOff>
      <xdr:row>4</xdr:row>
      <xdr:rowOff>39793</xdr:rowOff>
    </xdr:to>
    <xdr:pic>
      <xdr:nvPicPr>
        <xdr:cNvPr id="2" name="Picture 3" descr="H:\Supplementary tables\January\templates\SDS_A5_C.PNG">
          <a:extLst>
            <a:ext uri="{FF2B5EF4-FFF2-40B4-BE49-F238E27FC236}">
              <a16:creationId xmlns:a16="http://schemas.microsoft.com/office/drawing/2014/main" id="{B435DD46-6698-4C6F-A9CC-771E3777CA9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66491" y="0"/>
          <a:ext cx="1754928" cy="801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402167</xdr:colOff>
      <xdr:row>0</xdr:row>
      <xdr:rowOff>9525</xdr:rowOff>
    </xdr:from>
    <xdr:to>
      <xdr:col>8</xdr:col>
      <xdr:colOff>112819</xdr:colOff>
      <xdr:row>4</xdr:row>
      <xdr:rowOff>77682</xdr:rowOff>
    </xdr:to>
    <xdr:pic>
      <xdr:nvPicPr>
        <xdr:cNvPr id="6" name="Picture 2" descr="H:\Supplementary tables\January\templates\SDS_A5_C.PNG">
          <a:extLst>
            <a:ext uri="{FF2B5EF4-FFF2-40B4-BE49-F238E27FC236}">
              <a16:creationId xmlns:a16="http://schemas.microsoft.com/office/drawing/2014/main" id="{FB1AE95B-F5EB-4C51-9909-7FA464FFF29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1892" y="9525"/>
          <a:ext cx="1704552" cy="82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608965</xdr:colOff>
      <xdr:row>0</xdr:row>
      <xdr:rowOff>0</xdr:rowOff>
    </xdr:from>
    <xdr:to>
      <xdr:col>13</xdr:col>
      <xdr:colOff>37465</xdr:colOff>
      <xdr:row>4</xdr:row>
      <xdr:rowOff>46990</xdr:rowOff>
    </xdr:to>
    <xdr:pic>
      <xdr:nvPicPr>
        <xdr:cNvPr id="2" name="Picture 3" descr="H:\Supplementary tables\January\templates\SDS_A5_C.PNG">
          <a:extLst>
            <a:ext uri="{FF2B5EF4-FFF2-40B4-BE49-F238E27FC236}">
              <a16:creationId xmlns:a16="http://schemas.microsoft.com/office/drawing/2014/main" id="{43D5B563-2FA3-4627-8930-B2926246347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4540" y="0"/>
          <a:ext cx="1784350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0</xdr:row>
      <xdr:rowOff>0</xdr:rowOff>
    </xdr:from>
    <xdr:to>
      <xdr:col>8</xdr:col>
      <xdr:colOff>73659</xdr:colOff>
      <xdr:row>4</xdr:row>
      <xdr:rowOff>50165</xdr:rowOff>
    </xdr:to>
    <xdr:pic>
      <xdr:nvPicPr>
        <xdr:cNvPr id="2" name="Picture 4" descr="H:\Supplementary tables\January\templates\SDS_A5_C.PNG">
          <a:extLst>
            <a:ext uri="{FF2B5EF4-FFF2-40B4-BE49-F238E27FC236}">
              <a16:creationId xmlns:a16="http://schemas.microsoft.com/office/drawing/2014/main" id="{BAB07190-A02E-4C3C-B310-80D0B5EA196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67374" y="0"/>
          <a:ext cx="174371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</xdr:colOff>
      <xdr:row>0</xdr:row>
      <xdr:rowOff>0</xdr:rowOff>
    </xdr:from>
    <xdr:to>
      <xdr:col>8</xdr:col>
      <xdr:colOff>507365</xdr:colOff>
      <xdr:row>4</xdr:row>
      <xdr:rowOff>88265</xdr:rowOff>
    </xdr:to>
    <xdr:pic>
      <xdr:nvPicPr>
        <xdr:cNvPr id="4" name="Picture 3" descr="H:\Supplementary tables\January\templates\SDS_A5_C.PNG">
          <a:extLst>
            <a:ext uri="{FF2B5EF4-FFF2-40B4-BE49-F238E27FC236}">
              <a16:creationId xmlns:a16="http://schemas.microsoft.com/office/drawing/2014/main" id="{19A4826A-8C69-4D20-ABBF-CFCBD5A51A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4980" y="0"/>
          <a:ext cx="172212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1058</xdr:colOff>
      <xdr:row>0</xdr:row>
      <xdr:rowOff>0</xdr:rowOff>
    </xdr:from>
    <xdr:to>
      <xdr:col>11</xdr:col>
      <xdr:colOff>147743</xdr:colOff>
      <xdr:row>5</xdr:row>
      <xdr:rowOff>104774</xdr:rowOff>
    </xdr:to>
    <xdr:pic>
      <xdr:nvPicPr>
        <xdr:cNvPr id="5" name="Picture 1" descr="H:\Supplementary tables\January\templates\SDS_A5_C.PNG">
          <a:extLst>
            <a:ext uri="{FF2B5EF4-FFF2-40B4-BE49-F238E27FC236}">
              <a16:creationId xmlns:a16="http://schemas.microsoft.com/office/drawing/2014/main" id="{92BD116E-95B5-429D-ACB0-67D2C461629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95658" y="0"/>
          <a:ext cx="1950085" cy="1036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84455</xdr:colOff>
      <xdr:row>0</xdr:row>
      <xdr:rowOff>0</xdr:rowOff>
    </xdr:from>
    <xdr:to>
      <xdr:col>14</xdr:col>
      <xdr:colOff>109220</xdr:colOff>
      <xdr:row>4</xdr:row>
      <xdr:rowOff>50165</xdr:rowOff>
    </xdr:to>
    <xdr:pic>
      <xdr:nvPicPr>
        <xdr:cNvPr id="4" name="Picture 2" descr="H:\Supplementary tables\January\templates\SDS_A5_C.PNG">
          <a:extLst>
            <a:ext uri="{FF2B5EF4-FFF2-40B4-BE49-F238E27FC236}">
              <a16:creationId xmlns:a16="http://schemas.microsoft.com/office/drawing/2014/main" id="{70B70480-3B4A-4B2B-8742-4F44C22F7AF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61830" y="0"/>
          <a:ext cx="177419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1443566</xdr:colOff>
      <xdr:row>0</xdr:row>
      <xdr:rowOff>0</xdr:rowOff>
    </xdr:from>
    <xdr:to>
      <xdr:col>4</xdr:col>
      <xdr:colOff>11853</xdr:colOff>
      <xdr:row>4</xdr:row>
      <xdr:rowOff>92710</xdr:rowOff>
    </xdr:to>
    <xdr:pic>
      <xdr:nvPicPr>
        <xdr:cNvPr id="3" name="Picture 1" descr="H:\Supplementary tables\January\templates\SDS_A5_C.PNG">
          <a:extLst>
            <a:ext uri="{FF2B5EF4-FFF2-40B4-BE49-F238E27FC236}">
              <a16:creationId xmlns:a16="http://schemas.microsoft.com/office/drawing/2014/main" id="{E3EA3184-C3DC-4E02-94BC-70BFDEEC556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84899" y="0"/>
          <a:ext cx="1697779" cy="837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1183005</xdr:colOff>
      <xdr:row>0</xdr:row>
      <xdr:rowOff>0</xdr:rowOff>
    </xdr:from>
    <xdr:ext cx="1519238" cy="771525"/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4200FF6D-0E5C-4B61-87C1-BBBAAD3E48E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8055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607695</xdr:colOff>
      <xdr:row>0</xdr:row>
      <xdr:rowOff>0</xdr:rowOff>
    </xdr:from>
    <xdr:ext cx="1519238" cy="771525"/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5B99B7BE-8D1F-46B4-9CC5-8C5DB08B910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0315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1254760</xdr:colOff>
      <xdr:row>0</xdr:row>
      <xdr:rowOff>0</xdr:rowOff>
    </xdr:from>
    <xdr:ext cx="1519238" cy="771525"/>
    <xdr:pic>
      <xdr:nvPicPr>
        <xdr:cNvPr id="3" name="Picture 1" descr="H:\Supplementary tables\January\templates\SDS_A5_C.PNG">
          <a:extLst>
            <a:ext uri="{FF2B5EF4-FFF2-40B4-BE49-F238E27FC236}">
              <a16:creationId xmlns:a16="http://schemas.microsoft.com/office/drawing/2014/main" id="{76B3D7E8-10FC-4B07-954C-3B31B173FB3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0510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605790</xdr:colOff>
      <xdr:row>0</xdr:row>
      <xdr:rowOff>0</xdr:rowOff>
    </xdr:from>
    <xdr:ext cx="1519238" cy="771525"/>
    <xdr:pic>
      <xdr:nvPicPr>
        <xdr:cNvPr id="3" name="Picture 1" descr="H:\Supplementary tables\January\templates\SDS_A5_C.PNG">
          <a:extLst>
            <a:ext uri="{FF2B5EF4-FFF2-40B4-BE49-F238E27FC236}">
              <a16:creationId xmlns:a16="http://schemas.microsoft.com/office/drawing/2014/main" id="{F385260C-A658-4749-949F-F9E37B05B6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76010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1231899</xdr:colOff>
      <xdr:row>0</xdr:row>
      <xdr:rowOff>0</xdr:rowOff>
    </xdr:from>
    <xdr:ext cx="1519238" cy="771525"/>
    <xdr:pic>
      <xdr:nvPicPr>
        <xdr:cNvPr id="3" name="Picture 1" descr="H:\Supplementary tables\January\templates\SDS_A5_C.PNG">
          <a:extLst>
            <a:ext uri="{FF2B5EF4-FFF2-40B4-BE49-F238E27FC236}">
              <a16:creationId xmlns:a16="http://schemas.microsoft.com/office/drawing/2014/main" id="{1294F885-2BCE-4123-80DA-C9C40B65EAF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3224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1235499</xdr:colOff>
      <xdr:row>0</xdr:row>
      <xdr:rowOff>0</xdr:rowOff>
    </xdr:from>
    <xdr:ext cx="1519238" cy="771525"/>
    <xdr:pic>
      <xdr:nvPicPr>
        <xdr:cNvPr id="3" name="Picture 1" descr="H:\Supplementary tables\January\templates\SDS_A5_C.PNG">
          <a:extLst>
            <a:ext uri="{FF2B5EF4-FFF2-40B4-BE49-F238E27FC236}">
              <a16:creationId xmlns:a16="http://schemas.microsoft.com/office/drawing/2014/main" id="{5D7FEC85-1999-45D3-BB05-B16BD50CA06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3949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1243542</xdr:colOff>
      <xdr:row>0</xdr:row>
      <xdr:rowOff>0</xdr:rowOff>
    </xdr:from>
    <xdr:ext cx="1519238" cy="771525"/>
    <xdr:pic>
      <xdr:nvPicPr>
        <xdr:cNvPr id="3" name="Picture 1" descr="H:\Supplementary tables\January\templates\SDS_A5_C.PNG">
          <a:extLst>
            <a:ext uri="{FF2B5EF4-FFF2-40B4-BE49-F238E27FC236}">
              <a16:creationId xmlns:a16="http://schemas.microsoft.com/office/drawing/2014/main" id="{FF180D11-14B3-4727-BE6D-0A5B2AA900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10892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5715</xdr:colOff>
      <xdr:row>0</xdr:row>
      <xdr:rowOff>0</xdr:rowOff>
    </xdr:from>
    <xdr:ext cx="1519238" cy="771525"/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2467A6A1-123C-4EEC-901C-CA8E4B00305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64315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495299</xdr:colOff>
      <xdr:row>0</xdr:row>
      <xdr:rowOff>0</xdr:rowOff>
    </xdr:from>
    <xdr:ext cx="1840442" cy="931333"/>
    <xdr:pic>
      <xdr:nvPicPr>
        <xdr:cNvPr id="4" name="Picture 1" descr="H:\Supplementary tables\January\templates\SDS_A5_C.PNG">
          <a:extLst>
            <a:ext uri="{FF2B5EF4-FFF2-40B4-BE49-F238E27FC236}">
              <a16:creationId xmlns:a16="http://schemas.microsoft.com/office/drawing/2014/main" id="{87CE08C2-00F9-4AF0-8F34-504BBA59CB8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3999" y="0"/>
          <a:ext cx="1840442" cy="931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164042</xdr:colOff>
      <xdr:row>0</xdr:row>
      <xdr:rowOff>0</xdr:rowOff>
    </xdr:from>
    <xdr:ext cx="1519238" cy="771525"/>
    <xdr:pic>
      <xdr:nvPicPr>
        <xdr:cNvPr id="3" name="Picture 2" descr="H:\Supplementary tables\January\templates\SDS_A5_C.PNG">
          <a:extLst>
            <a:ext uri="{FF2B5EF4-FFF2-40B4-BE49-F238E27FC236}">
              <a16:creationId xmlns:a16="http://schemas.microsoft.com/office/drawing/2014/main" id="{008C0979-90E9-4251-95AF-5B73FB0F62A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31467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147108</xdr:colOff>
      <xdr:row>0</xdr:row>
      <xdr:rowOff>0</xdr:rowOff>
    </xdr:from>
    <xdr:ext cx="1519238" cy="771525"/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67C8A059-23F3-4E63-AE67-D206FB001F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33533" y="0"/>
          <a:ext cx="1519238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47625</xdr:colOff>
      <xdr:row>4</xdr:row>
      <xdr:rowOff>186267</xdr:rowOff>
    </xdr:to>
    <xdr:pic>
      <xdr:nvPicPr>
        <xdr:cNvPr id="2" name="Picture 2" descr="H:\Supplementary tables\January\templates\SDS_A5_C.PNG">
          <a:extLst>
            <a:ext uri="{FF2B5EF4-FFF2-40B4-BE49-F238E27FC236}">
              <a16:creationId xmlns:a16="http://schemas.microsoft.com/office/drawing/2014/main" id="{7399EDFE-5D54-4578-999E-B574121B9EE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84733" y="0"/>
          <a:ext cx="1834092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8467</xdr:colOff>
      <xdr:row>0</xdr:row>
      <xdr:rowOff>0</xdr:rowOff>
    </xdr:from>
    <xdr:to>
      <xdr:col>9</xdr:col>
      <xdr:colOff>636482</xdr:colOff>
      <xdr:row>5</xdr:row>
      <xdr:rowOff>54398</xdr:rowOff>
    </xdr:to>
    <xdr:pic>
      <xdr:nvPicPr>
        <xdr:cNvPr id="2" name="Picture 2" descr="H:\Supplementary tables\January\templates\SDS_A5_C.PNG">
          <a:extLst>
            <a:ext uri="{FF2B5EF4-FFF2-40B4-BE49-F238E27FC236}">
              <a16:creationId xmlns:a16="http://schemas.microsoft.com/office/drawing/2014/main" id="{B4B88C07-D7CC-4FA2-AF8E-ED5ADF22122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93200" y="0"/>
          <a:ext cx="1905000" cy="1001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618067</xdr:colOff>
      <xdr:row>0</xdr:row>
      <xdr:rowOff>0</xdr:rowOff>
    </xdr:from>
    <xdr:to>
      <xdr:col>9</xdr:col>
      <xdr:colOff>514562</xdr:colOff>
      <xdr:row>5</xdr:row>
      <xdr:rowOff>54398</xdr:rowOff>
    </xdr:to>
    <xdr:pic>
      <xdr:nvPicPr>
        <xdr:cNvPr id="2" name="Picture 2" descr="H:\Supplementary tables\January\templates\SDS_A5_C.PNG">
          <a:extLst>
            <a:ext uri="{FF2B5EF4-FFF2-40B4-BE49-F238E27FC236}">
              <a16:creationId xmlns:a16="http://schemas.microsoft.com/office/drawing/2014/main" id="{6E0A54BE-C88A-44E5-9577-8C46375C624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6267" y="0"/>
          <a:ext cx="1905000" cy="1001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0</xdr:row>
      <xdr:rowOff>0</xdr:rowOff>
    </xdr:from>
    <xdr:to>
      <xdr:col>10</xdr:col>
      <xdr:colOff>1</xdr:colOff>
      <xdr:row>5</xdr:row>
      <xdr:rowOff>51858</xdr:rowOff>
    </xdr:to>
    <xdr:pic>
      <xdr:nvPicPr>
        <xdr:cNvPr id="2" name="Picture 2" descr="H:\Supplementary tables\January\templates\SDS_A5_C.PNG">
          <a:extLst>
            <a:ext uri="{FF2B5EF4-FFF2-40B4-BE49-F238E27FC236}">
              <a16:creationId xmlns:a16="http://schemas.microsoft.com/office/drawing/2014/main" id="{08148E3D-F33B-47C8-9461-9C1EB1E8AB2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84734" y="0"/>
          <a:ext cx="1905000" cy="1004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kc-excel.officeapps.live.com/x/_layouts/xlviewerinternal.aspx?unified=1&amp;ui=en-GB&amp;rs=en-US&amp;wopisrc=https%3A%2F%2Fskillsdevelopmentscotland.sharepoint.com%2Fsites%2FIShare%2FCPPR%2FPerformanceandMIReporting%2FOfficialStatistics%2F_vti_bin%2Fwopi.ashx%2Ffiles%2F883f1cf539a745ac9dd9aec350a36bcd&amp;wdenableroaming=1&amp;mscc=1&amp;hid=9575F1A1-C07E-F000-482A-BB18078F7BE7.0&amp;uih=sharepointcom&amp;wdlcid=en-GB&amp;jsapi=1&amp;jsapiver=v2&amp;corrid=97d2e76e-50b4-48e5-8bc6-718b4957ebc6&amp;usid=97d2e76e-50b4-48e5-8bc6-718b4957ebc6&amp;newsession=1&amp;sftc=1&amp;uihit=docaspx&amp;muv=1&amp;ats=PairwiseBroker&amp;cac=1&amp;sams=1&amp;mtf=1&amp;sfp=1&amp;sdp=1&amp;hch=1&amp;hwfh=1&amp;dchat=1&amp;sc=%7B%22pmo%22%3A%22https%3A%2F%2Fskillsdevelopmentscotland.sharepoint.com%22%2C%22pmshare%22%3Atrue%7D&amp;preseededsessionkey=f0804d07-04f0-0d81-b0b4-e367a629d37a&amp;preseededwacsessionid=97d2e76e-50b4-48e5-8bc6-718b4957ebc6&amp;ctp=LeastProtected&amp;rct=Normal&amp;wdorigin=ItemsView&amp;wdhostclicktime=1769613326438&amp;afdflight=86&amp;wdredirectionreason=Force_SingleStepBoot&amp;xlel=1&amp;instantedit=1" TargetMode="External"/><Relationship Id="rId2" Type="http://schemas.openxmlformats.org/officeDocument/2006/relationships/hyperlink" Target="https://ukc-excel.officeapps.live.com/x/_layouts/xlviewerinternal.aspx?unified=1&amp;ui=en-GB&amp;rs=en-US&amp;wopisrc=https%3A%2F%2Fskillsdevelopmentscotland.sharepoint.com%2Fsites%2FIShare%2FCPPR%2FPerformanceandMIReporting%2FOfficialStatistics%2F_vti_bin%2Fwopi.ashx%2Ffiles%2F883f1cf539a745ac9dd9aec350a36bcd&amp;wdenableroaming=1&amp;mscc=1&amp;hid=9575F1A1-C07E-F000-482A-BB18078F7BE7.0&amp;uih=sharepointcom&amp;wdlcid=en-GB&amp;jsapi=1&amp;jsapiver=v2&amp;corrid=97d2e76e-50b4-48e5-8bc6-718b4957ebc6&amp;usid=97d2e76e-50b4-48e5-8bc6-718b4957ebc6&amp;newsession=1&amp;sftc=1&amp;uihit=docaspx&amp;muv=1&amp;ats=PairwiseBroker&amp;cac=1&amp;sams=1&amp;mtf=1&amp;sfp=1&amp;sdp=1&amp;hch=1&amp;hwfh=1&amp;dchat=1&amp;sc=%7B%22pmo%22%3A%22https%3A%2F%2Fskillsdevelopmentscotland.sharepoint.com%22%2C%22pmshare%22%3Atrue%7D&amp;preseededsessionkey=f0804d07-04f0-0d81-b0b4-e367a629d37a&amp;preseededwacsessionid=97d2e76e-50b4-48e5-8bc6-718b4957ebc6&amp;ctp=LeastProtected&amp;rct=Normal&amp;wdorigin=ItemsView&amp;wdhostclicktime=1769613326438&amp;afdflight=86&amp;wdredirectionreason=Force_SingleStepBoot&amp;xlel=1&amp;instantedit=1" TargetMode="External"/><Relationship Id="rId1" Type="http://schemas.openxmlformats.org/officeDocument/2006/relationships/hyperlink" Target="https://ukc-excel.officeapps.live.com/x/_layouts/xlviewerinternal.aspx?unified=1&amp;ui=en-GB&amp;rs=en-US&amp;wopisrc=https%3A%2F%2Fskillsdevelopmentscotland.sharepoint.com%2Fsites%2FIShare%2FCPPR%2FPerformanceandMIReporting%2FOfficialStatistics%2F_vti_bin%2Fwopi.ashx%2Ffiles%2F883f1cf539a745ac9dd9aec350a36bcd&amp;wdenableroaming=1&amp;mscc=1&amp;hid=9575F1A1-C07E-F000-482A-BB18078F7BE7.0&amp;uih=sharepointcom&amp;wdlcid=en-GB&amp;jsapi=1&amp;jsapiver=v2&amp;corrid=97d2e76e-50b4-48e5-8bc6-718b4957ebc6&amp;usid=97d2e76e-50b4-48e5-8bc6-718b4957ebc6&amp;newsession=1&amp;sftc=1&amp;uihit=docaspx&amp;muv=1&amp;ats=PairwiseBroker&amp;cac=1&amp;sams=1&amp;mtf=1&amp;sfp=1&amp;sdp=1&amp;hch=1&amp;hwfh=1&amp;dchat=1&amp;sc=%7B%22pmo%22%3A%22https%3A%2F%2Fskillsdevelopmentscotland.sharepoint.com%22%2C%22pmshare%22%3Atrue%7D&amp;preseededsessionkey=f0804d07-04f0-0d81-b0b4-e367a629d37a&amp;preseededwacsessionid=97d2e76e-50b4-48e5-8bc6-718b4957ebc6&amp;ctp=LeastProtected&amp;rct=Normal&amp;wdorigin=ItemsView&amp;wdhostclicktime=1769613326438&amp;afdflight=86&amp;wdredirectionreason=Force_SingleStepBoot&amp;xlel=1&amp;instantedit=1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killsdevelopmentscotland.co.uk/media/qp3jhkdz/modern-apprenticeship-user-guide.pdf?_gl=1*ba3dwi*_up*MQ..*_ga*MjkyOTU3MDMzLjE3NzkyOTEzNjQ.*_ga_2CRJE0HKFQ*czE3NzkyOTEzNjIkbzEkZzEkdDE3NzkyOTEzNzAkajUyJGwwJGgw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skillsdevelopmentscotland.co.uk/media/20ujbwht/sds-occupational-groupings-2023-24.pdf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5761-2DA3-467C-8526-A62ECF62A246}">
  <dimension ref="B1:T80"/>
  <sheetViews>
    <sheetView topLeftCell="A10" zoomScaleNormal="100" workbookViewId="0">
      <selection activeCell="T22" sqref="T22"/>
    </sheetView>
  </sheetViews>
  <sheetFormatPr defaultColWidth="8.7109375" defaultRowHeight="14.45"/>
  <cols>
    <col min="1" max="1" width="8.7109375" style="95"/>
    <col min="2" max="2" width="10.7109375" style="95" bestFit="1" customWidth="1"/>
    <col min="3" max="17" width="8.7109375" style="95"/>
    <col min="18" max="18" width="14.7109375" style="95" bestFit="1" customWidth="1"/>
    <col min="19" max="19" width="11.7109375" style="95" bestFit="1" customWidth="1"/>
    <col min="20" max="16384" width="8.7109375" style="95"/>
  </cols>
  <sheetData>
    <row r="1" spans="2:20" ht="79.900000000000006" customHeight="1">
      <c r="G1" s="606" t="s">
        <v>0</v>
      </c>
      <c r="H1" s="606"/>
      <c r="I1" s="606"/>
      <c r="J1" s="606"/>
      <c r="K1" s="606"/>
      <c r="L1" s="606"/>
    </row>
    <row r="4" spans="2:20">
      <c r="B4" s="97" t="s">
        <v>1</v>
      </c>
    </row>
    <row r="5" spans="2:20">
      <c r="B5" s="95" t="s">
        <v>2</v>
      </c>
    </row>
    <row r="6" spans="2:20">
      <c r="B6" s="95" t="s">
        <v>3</v>
      </c>
    </row>
    <row r="7" spans="2:20">
      <c r="B7" s="95" t="s">
        <v>4</v>
      </c>
    </row>
    <row r="9" spans="2:20">
      <c r="B9" s="101" t="s">
        <v>5</v>
      </c>
    </row>
    <row r="10" spans="2:20">
      <c r="B10" s="96"/>
    </row>
    <row r="11" spans="2:20">
      <c r="B11" s="97" t="s">
        <v>6</v>
      </c>
      <c r="R11" s="100" t="s">
        <v>7</v>
      </c>
      <c r="S11" s="100" t="s">
        <v>8</v>
      </c>
      <c r="T11" s="97"/>
    </row>
    <row r="12" spans="2:20">
      <c r="B12" s="97"/>
    </row>
    <row r="13" spans="2:20">
      <c r="B13" s="100" t="s">
        <v>9</v>
      </c>
    </row>
    <row r="14" spans="2:20">
      <c r="B14" s="95">
        <v>1.1000000000000001</v>
      </c>
      <c r="C14" s="219" t="s">
        <v>10</v>
      </c>
      <c r="R14" s="102">
        <v>46168</v>
      </c>
    </row>
    <row r="15" spans="2:20">
      <c r="B15" s="95">
        <v>1.2</v>
      </c>
      <c r="C15" s="219" t="s">
        <v>11</v>
      </c>
      <c r="R15" s="102">
        <v>46168</v>
      </c>
    </row>
    <row r="16" spans="2:20">
      <c r="B16" s="95">
        <v>1.3</v>
      </c>
      <c r="C16" s="219" t="s">
        <v>12</v>
      </c>
      <c r="R16" s="102">
        <v>46168</v>
      </c>
    </row>
    <row r="17" spans="2:19">
      <c r="B17" s="95">
        <v>1.4</v>
      </c>
      <c r="C17" s="219" t="s">
        <v>13</v>
      </c>
      <c r="R17" s="102">
        <v>46168</v>
      </c>
    </row>
    <row r="18" spans="2:19">
      <c r="B18" s="95">
        <v>1.5</v>
      </c>
      <c r="C18" s="219" t="s">
        <v>14</v>
      </c>
      <c r="R18" s="102">
        <v>46168</v>
      </c>
    </row>
    <row r="19" spans="2:19">
      <c r="B19" s="95">
        <v>1.6</v>
      </c>
      <c r="C19" s="219" t="s">
        <v>15</v>
      </c>
      <c r="R19" s="102">
        <v>46168</v>
      </c>
    </row>
    <row r="20" spans="2:19">
      <c r="B20" s="95">
        <v>1.7</v>
      </c>
      <c r="C20" s="219" t="s">
        <v>16</v>
      </c>
      <c r="R20" s="102">
        <v>46168</v>
      </c>
    </row>
    <row r="21" spans="2:19">
      <c r="R21" s="102"/>
    </row>
    <row r="22" spans="2:19">
      <c r="B22" s="100" t="s">
        <v>17</v>
      </c>
      <c r="R22" s="102"/>
    </row>
    <row r="23" spans="2:19">
      <c r="B23" s="95">
        <v>2.1</v>
      </c>
      <c r="C23" s="219" t="s">
        <v>18</v>
      </c>
      <c r="R23" s="102">
        <v>46168</v>
      </c>
      <c r="S23" s="269"/>
    </row>
    <row r="24" spans="2:19">
      <c r="B24" s="530">
        <v>2.2000000000000002</v>
      </c>
      <c r="C24" s="531" t="s">
        <v>19</v>
      </c>
      <c r="R24" s="102">
        <v>46168</v>
      </c>
      <c r="S24" s="269"/>
    </row>
    <row r="25" spans="2:19">
      <c r="B25" s="530">
        <v>2.2999999999999998</v>
      </c>
      <c r="C25" s="531" t="s">
        <v>20</v>
      </c>
      <c r="R25" s="102">
        <v>46168</v>
      </c>
      <c r="S25" s="269"/>
    </row>
    <row r="26" spans="2:19">
      <c r="B26" s="530">
        <v>2.4</v>
      </c>
      <c r="C26" s="531" t="s">
        <v>21</v>
      </c>
      <c r="R26" s="102">
        <v>46168</v>
      </c>
    </row>
    <row r="27" spans="2:19">
      <c r="B27" s="530"/>
      <c r="C27" s="531"/>
      <c r="R27" s="102"/>
    </row>
    <row r="28" spans="2:19">
      <c r="B28" s="100" t="s">
        <v>22</v>
      </c>
      <c r="I28" s="98"/>
      <c r="J28" s="98"/>
      <c r="K28" s="98"/>
      <c r="L28" s="98"/>
      <c r="R28" s="102"/>
    </row>
    <row r="29" spans="2:19">
      <c r="B29" s="95">
        <v>3.1</v>
      </c>
      <c r="C29" s="219" t="s">
        <v>23</v>
      </c>
      <c r="R29" s="102">
        <v>46168</v>
      </c>
    </row>
    <row r="30" spans="2:19">
      <c r="B30" s="95">
        <v>3.2</v>
      </c>
      <c r="C30" s="219" t="s">
        <v>24</v>
      </c>
      <c r="R30" s="102">
        <v>46168</v>
      </c>
    </row>
    <row r="31" spans="2:19">
      <c r="B31" s="95">
        <v>4.0999999999999996</v>
      </c>
      <c r="C31" s="219" t="s">
        <v>25</v>
      </c>
      <c r="R31" s="102">
        <v>46168</v>
      </c>
    </row>
    <row r="32" spans="2:19">
      <c r="B32" s="95">
        <v>4.2</v>
      </c>
      <c r="C32" s="219" t="s">
        <v>26</v>
      </c>
      <c r="R32" s="102">
        <v>46168</v>
      </c>
    </row>
    <row r="33" spans="2:19">
      <c r="B33" s="95">
        <v>4.3</v>
      </c>
      <c r="C33" s="219" t="s">
        <v>27</v>
      </c>
      <c r="R33" s="102">
        <v>46168</v>
      </c>
    </row>
    <row r="34" spans="2:19">
      <c r="B34" s="95">
        <v>4.4000000000000004</v>
      </c>
      <c r="C34" s="219" t="s">
        <v>28</v>
      </c>
      <c r="R34" s="102">
        <v>46168</v>
      </c>
      <c r="S34" s="269"/>
    </row>
    <row r="35" spans="2:19">
      <c r="B35" s="95">
        <v>5.0999999999999996</v>
      </c>
      <c r="C35" s="219" t="s">
        <v>29</v>
      </c>
      <c r="R35" s="102">
        <v>46168</v>
      </c>
      <c r="S35" s="269"/>
    </row>
    <row r="36" spans="2:19">
      <c r="B36" s="95">
        <v>5.2</v>
      </c>
      <c r="C36" s="219" t="s">
        <v>30</v>
      </c>
      <c r="R36" s="102">
        <v>46168</v>
      </c>
    </row>
    <row r="37" spans="2:19">
      <c r="B37" s="95">
        <v>5.3</v>
      </c>
      <c r="C37" s="219" t="s">
        <v>31</v>
      </c>
      <c r="R37" s="102">
        <v>46168</v>
      </c>
    </row>
    <row r="38" spans="2:19">
      <c r="B38" s="95">
        <v>5.4</v>
      </c>
      <c r="C38" s="219" t="s">
        <v>32</v>
      </c>
      <c r="R38" s="102">
        <v>46168</v>
      </c>
    </row>
    <row r="39" spans="2:19">
      <c r="B39" s="95">
        <v>6.1</v>
      </c>
      <c r="C39" s="219" t="s">
        <v>33</v>
      </c>
      <c r="R39" s="102">
        <v>46168</v>
      </c>
      <c r="S39" s="269"/>
    </row>
    <row r="40" spans="2:19">
      <c r="B40" s="95">
        <v>6.2</v>
      </c>
      <c r="C40" s="219" t="s">
        <v>34</v>
      </c>
      <c r="R40" s="102">
        <v>46168</v>
      </c>
    </row>
    <row r="41" spans="2:19">
      <c r="B41" s="95">
        <v>6.3</v>
      </c>
      <c r="C41" s="219" t="s">
        <v>35</v>
      </c>
      <c r="R41" s="102">
        <v>46168</v>
      </c>
    </row>
    <row r="42" spans="2:19">
      <c r="B42" s="95">
        <v>7.1</v>
      </c>
      <c r="C42" s="219" t="s">
        <v>36</v>
      </c>
      <c r="R42" s="102">
        <v>46168</v>
      </c>
    </row>
    <row r="43" spans="2:19">
      <c r="B43" s="95">
        <v>7.2</v>
      </c>
      <c r="C43" s="219" t="s">
        <v>37</v>
      </c>
      <c r="R43" s="102">
        <v>46168</v>
      </c>
    </row>
    <row r="44" spans="2:19">
      <c r="B44" s="95">
        <v>7.3</v>
      </c>
      <c r="C44" s="219" t="s">
        <v>38</v>
      </c>
      <c r="R44" s="102">
        <v>46168</v>
      </c>
    </row>
    <row r="45" spans="2:19">
      <c r="B45" s="95">
        <v>8.1</v>
      </c>
      <c r="C45" s="219" t="s">
        <v>39</v>
      </c>
      <c r="R45" s="102">
        <v>46168</v>
      </c>
    </row>
    <row r="46" spans="2:19">
      <c r="B46" s="95">
        <v>8.1999999999999993</v>
      </c>
      <c r="C46" s="219" t="s">
        <v>40</v>
      </c>
      <c r="R46" s="102">
        <v>46168</v>
      </c>
    </row>
    <row r="47" spans="2:19">
      <c r="B47" s="95">
        <v>8.3000000000000007</v>
      </c>
      <c r="C47" s="219" t="s">
        <v>41</v>
      </c>
      <c r="R47" s="102">
        <v>46168</v>
      </c>
    </row>
    <row r="48" spans="2:19">
      <c r="B48" s="95">
        <v>8.4</v>
      </c>
      <c r="C48" s="219" t="s">
        <v>42</v>
      </c>
      <c r="R48" s="102">
        <v>46168</v>
      </c>
    </row>
    <row r="49" spans="2:18">
      <c r="B49" s="95">
        <v>9.1</v>
      </c>
      <c r="C49" s="219" t="s">
        <v>43</v>
      </c>
      <c r="R49" s="102">
        <v>46168</v>
      </c>
    </row>
    <row r="50" spans="2:18">
      <c r="B50" s="95">
        <v>9.1999999999999993</v>
      </c>
      <c r="C50" s="219" t="s">
        <v>44</v>
      </c>
      <c r="R50" s="102">
        <v>46168</v>
      </c>
    </row>
    <row r="51" spans="2:18">
      <c r="B51" s="95">
        <v>10.1</v>
      </c>
      <c r="C51" s="219" t="s">
        <v>45</v>
      </c>
      <c r="R51" s="102">
        <v>46168</v>
      </c>
    </row>
    <row r="52" spans="2:18">
      <c r="B52" s="95">
        <v>11.1</v>
      </c>
      <c r="C52" s="219" t="s">
        <v>46</v>
      </c>
      <c r="R52" s="102">
        <v>46168</v>
      </c>
    </row>
    <row r="53" spans="2:18">
      <c r="B53" s="95">
        <v>11.2</v>
      </c>
      <c r="C53" s="219" t="s">
        <v>47</v>
      </c>
      <c r="R53" s="102">
        <v>46168</v>
      </c>
    </row>
    <row r="54" spans="2:18">
      <c r="B54" s="95">
        <v>12.2</v>
      </c>
      <c r="C54" s="219" t="s">
        <v>48</v>
      </c>
      <c r="R54" s="102">
        <v>46168</v>
      </c>
    </row>
    <row r="55" spans="2:18">
      <c r="B55" s="95">
        <v>12.2</v>
      </c>
      <c r="C55" s="219" t="s">
        <v>49</v>
      </c>
      <c r="R55" s="102">
        <v>46168</v>
      </c>
    </row>
    <row r="56" spans="2:18">
      <c r="R56" s="102"/>
    </row>
    <row r="57" spans="2:18">
      <c r="B57" s="100" t="s">
        <v>50</v>
      </c>
      <c r="R57" s="102"/>
    </row>
    <row r="58" spans="2:18">
      <c r="B58" s="95">
        <v>13.1</v>
      </c>
      <c r="C58" s="219" t="s">
        <v>51</v>
      </c>
      <c r="R58" s="102">
        <v>46168</v>
      </c>
    </row>
    <row r="59" spans="2:18">
      <c r="B59" s="95">
        <v>13.2</v>
      </c>
      <c r="C59" s="219" t="s">
        <v>52</v>
      </c>
      <c r="R59" s="102">
        <v>46168</v>
      </c>
    </row>
    <row r="60" spans="2:18">
      <c r="B60" s="95">
        <v>13.3</v>
      </c>
      <c r="C60" s="219" t="s">
        <v>53</v>
      </c>
      <c r="R60" s="102">
        <v>46168</v>
      </c>
    </row>
    <row r="61" spans="2:18">
      <c r="B61" s="95">
        <v>13.4</v>
      </c>
      <c r="C61" s="219" t="s">
        <v>54</v>
      </c>
      <c r="R61" s="102">
        <v>46168</v>
      </c>
    </row>
    <row r="62" spans="2:18">
      <c r="B62" s="95">
        <v>13.5</v>
      </c>
      <c r="C62" s="219" t="s">
        <v>55</v>
      </c>
      <c r="R62" s="102">
        <v>46168</v>
      </c>
    </row>
    <row r="63" spans="2:18">
      <c r="R63" s="102"/>
    </row>
    <row r="64" spans="2:18">
      <c r="B64" s="100" t="s">
        <v>56</v>
      </c>
      <c r="R64" s="102"/>
    </row>
    <row r="65" spans="2:18">
      <c r="B65" s="95">
        <v>14.1</v>
      </c>
      <c r="C65" s="219" t="s">
        <v>57</v>
      </c>
      <c r="R65" s="102">
        <v>46168</v>
      </c>
    </row>
    <row r="66" spans="2:18">
      <c r="B66" s="95">
        <v>14.2</v>
      </c>
      <c r="C66" s="219" t="s">
        <v>58</v>
      </c>
      <c r="R66" s="102">
        <v>46168</v>
      </c>
    </row>
    <row r="67" spans="2:18">
      <c r="B67" s="95">
        <v>14.3</v>
      </c>
      <c r="C67" s="219" t="s">
        <v>59</v>
      </c>
      <c r="R67" s="102">
        <v>46168</v>
      </c>
    </row>
    <row r="68" spans="2:18">
      <c r="B68" s="95">
        <v>14.4</v>
      </c>
      <c r="C68" s="219" t="s">
        <v>60</v>
      </c>
      <c r="R68" s="102">
        <v>46168</v>
      </c>
    </row>
    <row r="69" spans="2:18">
      <c r="B69" s="95">
        <v>15.1</v>
      </c>
      <c r="C69" s="219" t="s">
        <v>61</v>
      </c>
      <c r="R69" s="102">
        <v>46168</v>
      </c>
    </row>
    <row r="70" spans="2:18">
      <c r="B70" s="95">
        <v>16.100000000000001</v>
      </c>
      <c r="C70" s="219" t="s">
        <v>62</v>
      </c>
      <c r="R70" s="102">
        <v>46168</v>
      </c>
    </row>
    <row r="71" spans="2:18">
      <c r="B71" s="95">
        <v>17.100000000000001</v>
      </c>
      <c r="C71" s="219" t="s">
        <v>63</v>
      </c>
      <c r="R71" s="102">
        <v>46168</v>
      </c>
    </row>
    <row r="72" spans="2:18">
      <c r="B72" s="95">
        <v>18.100000000000001</v>
      </c>
      <c r="C72" s="592" t="s">
        <v>64</v>
      </c>
      <c r="R72" s="591">
        <v>46168</v>
      </c>
    </row>
    <row r="73" spans="2:18">
      <c r="R73" s="102"/>
    </row>
    <row r="74" spans="2:18">
      <c r="B74" s="100" t="s">
        <v>65</v>
      </c>
    </row>
    <row r="75" spans="2:18">
      <c r="B75" s="95">
        <v>19.100000000000001</v>
      </c>
      <c r="C75" s="219" t="s">
        <v>66</v>
      </c>
      <c r="R75" s="102">
        <v>46168</v>
      </c>
    </row>
    <row r="76" spans="2:18">
      <c r="B76" s="95">
        <v>19.2</v>
      </c>
      <c r="C76" s="219" t="s">
        <v>67</v>
      </c>
      <c r="R76" s="102">
        <v>46168</v>
      </c>
    </row>
    <row r="77" spans="2:18">
      <c r="C77" s="219"/>
      <c r="R77" s="102"/>
    </row>
    <row r="78" spans="2:18" ht="15.6">
      <c r="B78" s="99" t="s">
        <v>68</v>
      </c>
    </row>
    <row r="80" spans="2:18" ht="15.6">
      <c r="B80" s="99" t="s">
        <v>69</v>
      </c>
    </row>
  </sheetData>
  <mergeCells count="1">
    <mergeCell ref="G1:L1"/>
  </mergeCells>
  <hyperlinks>
    <hyperlink ref="C14" location="'1.1'!A1" display="Modern Apprenticeship starts, leavers, in training, achievements, achievement rate by gender, 2021/22" xr:uid="{3A2C6E69-F42E-4C2E-9E17-15BE529720B4}"/>
    <hyperlink ref="C16" location="'1.3'!A1" display="Modern Apprenticeship starts, leavers, in training, achievements, achievement rate by age group, 2014/15 to 2021/22" xr:uid="{D05CBDAC-7F39-422C-B200-3D042C7C84B6}"/>
    <hyperlink ref="C17" location="'1.4'!A1" display="Modern Apprenticeship starts, leavers, in training, achievements, achievement rate by local authority area, 2021/22" xr:uid="{B72F19F0-E248-46DB-8DF0-33EADFCE0E58}"/>
    <hyperlink ref="C18" location="'1.5'!A1" display="Modern Apprenticeship starts, leavers, in training, achievements, achievement rate by local authority area, 16-19 age group 2021/22" xr:uid="{E7B6B42E-B0CD-4FF4-BE3E-E020BA7B098D}"/>
    <hyperlink ref="C19" location="'1.6'!A1" display="Modern Apprenticeship starts, leavers, in training, achievements, achievement rate by local authority area, 20-24 age group 2021/22" xr:uid="{51801D5B-BF1F-4100-9CD6-4022BE00D80F}"/>
    <hyperlink ref="C20" location="'1.7'!A1" display="Modern Apprenticeship starts, leavers, in training, achievements, achievement rate by local authority area, 25+ age group 2021/22" xr:uid="{0C76D43F-0813-478A-BF3C-5744788E6682}"/>
    <hyperlink ref="C23" location="'2.1'!A1" display="Modern Apprenticeship starts, in training, achievers, leavers, and achievement rate by framework and gender, 2021/22" xr:uid="{ADC1AC92-8794-45E2-8EC1-A97331794729}"/>
    <hyperlink ref="C29" location="'3.1'!A1" display="Modern Apprenticeship starts by gender and age group, 2014/15 to 2024/25" xr:uid="{0534F614-019D-4027-AAD7-CA52A6F1A7AC}"/>
    <hyperlink ref="C31" location="'4.1'!A1" display="Modern Apprenticeship starts by disability status and gender, 2014/15 to 2021/22" xr:uid="{E19DC82D-29BD-462A-8BE3-81163E8D25DC}"/>
    <hyperlink ref="C32" location="'4.2'!A1" display="Modern Apprenticeship starts by disability status and age group, 2014/15 to 2021/22" xr:uid="{066C0053-EEBC-442D-8FC8-96E82151AF64}"/>
    <hyperlink ref="C33" location="'4.3'!A1" display="Modern Apprenticeship starts by disability status and SCQF level, 2021/22" xr:uid="{5EE8508C-0243-448A-BD6A-D90312FF219F}"/>
    <hyperlink ref="C35" location="'5.1'!A1" display="Modern Apprenticeship starts by ethnicity and gender, 2014/15 to 2021/22" xr:uid="{531BD714-B48A-4984-A84B-7DEB591A357B}"/>
    <hyperlink ref="C36" location="'5.2'!A1" display="Modern Apprenticeship starts by ethnicity and age group, 2014/15 to 2021/22" xr:uid="{0C83B5B8-BEAE-4A5E-9E35-56E732253444}"/>
    <hyperlink ref="C37" location="'5.3'!A1" display="Modern Apprenticeship starts by ethnicity and SCQF level, 2021/22" xr:uid="{660DF365-BADC-42EC-85AA-3A58CC32D5BF}"/>
    <hyperlink ref="C38" location="'5.4'!A1" display="Modern Apprenticeship starts by detailed ethnicity, 2014/15 to 2021/22" xr:uid="{888C2C21-737C-4A1D-9BBD-A4463C359788}"/>
    <hyperlink ref="C39" location="'6.1'!A1" display="Modern Apprenticeship starts by care experience and gender, 2014/15 to 2021/22" xr:uid="{706FF5FC-3B75-416A-A578-91462056C940}"/>
    <hyperlink ref="C40" location="'6.2'!A1" display="Modern Apprenticeship starts by care experience and age group, 2014/15 to 2021/22" xr:uid="{0AD9D1C9-7E1E-4740-9293-D98F567C75C7}"/>
    <hyperlink ref="C41" location="'6.3'!A1" display="Modern Apprenticeship starts by care experience and SCQF level, 2021/22" xr:uid="{12EE6351-FFB5-41D8-A4D0-29ABA2AF1736}"/>
    <hyperlink ref="C42" location="'7.1'!A1" display="Modern Apprenticeship starts by SCQF level, 2019/20 to 2021/22" xr:uid="{23439952-579C-4AFD-8405-F708ED9E5DB7}"/>
    <hyperlink ref="C43" location="'7.2'!A1" display="Modern Apprenticeship starts by SCQF level and gender, 2021/22" xr:uid="{3B4FDE2D-1D21-4613-BDCD-9570E499DFF2}"/>
    <hyperlink ref="C44" location="'7.3'!A1" display="Modern Apprenticeship starts by SCQF level and age group, 2021/22" xr:uid="{96A54F97-36F8-4A0B-9FFB-2B44498D49B7}"/>
    <hyperlink ref="C45" location="'8.1'!A1" display="Modern Apprenticeship starts by occupational grouping, 2013/14 to 2021/22" xr:uid="{FEF350A6-444F-463E-9CCE-D15E09DD6EA2}"/>
    <hyperlink ref="C46" location="'8.2'!A1" display="Modern Apprenticeship starts by occupational grouping and gender, 2016/17 to 2021/22" xr:uid="{F515E2C2-1B22-4B20-9A98-00BC9030478C}"/>
    <hyperlink ref="C47" location="'8.3'!A1" display="Modern Apprenticeship starts by occupational grouping and gender, 2021/22" xr:uid="{D339C690-38EC-49DD-8464-EB722F49C4E5}"/>
    <hyperlink ref="C48" location="'8.4'!A1" display="Modern Apprenticeship starts by occupational grouping and gender, volume change, 2021/22" xr:uid="{C9CBA5BC-F242-4658-807A-0B648732607E}"/>
    <hyperlink ref="C49" location="'9.1'!A1" display="Modern Apprenticeship starts by local authority area, 2013/14 to 2022/23" xr:uid="{B6DCE6A7-35AA-407C-9D4B-2F16BF3DCA90}"/>
    <hyperlink ref="C50" location="'9.2'!A1" display="Modern Apprenticeship starts by local authority area and gender, 2021/22" xr:uid="{260A50E2-F634-4521-A360-C0EE0CB34DAF}"/>
    <hyperlink ref="C51" location="'10.1'!A1" display="Modern Apprenticeship starts by SIMD decile, 2017/18 to 2022/23" xr:uid="{1C9D2FE9-7ABB-4291-A537-6C62DA53C5E5}"/>
    <hyperlink ref="C52" location="'11.1'!A1" display="Modern Apprenticeship starts by time in employment and age group, 2021/22" xr:uid="{459BAC44-A40E-49CB-84BA-CD19B29E324A}"/>
    <hyperlink ref="C53" location="'11.2'!A1" display="Modern Apprenticeship starts by time in employment and SCQF level, 2021/22" xr:uid="{7DBAC847-A80C-475A-BFF2-E6C7A07ECBC7}"/>
    <hyperlink ref="C54" location="'12.1'!A1" display="Modern Apprenticeship starts by occupational grouping, 16-24 group, 2019/20 to 2021/22 " xr:uid="{5408A5FF-8E88-416B-800C-80CA9CDAD65F}"/>
    <hyperlink ref="C55" location="'12.2'!A1" display="Modern Apprenticeship starts by local authority area, 16-24 age group, 2019/20 to 2021/22" xr:uid="{AF86CA3D-B2CE-455F-82CA-38BF408307C9}"/>
    <hyperlink ref="C58" location="'13.1'!A1" display="Modern Apprenticeship in training by age group, 2013/14 to 2021/22" xr:uid="{803FB7E5-4932-43CE-AC3F-FCAC4362894F}"/>
    <hyperlink ref="C59" location="'13.2'!A1" display="Modern Apprenticeship in training by SCQF level, 2019/20 to 2021/22" xr:uid="{0C4E2447-D53A-4588-BD22-EDC6F82254E5}"/>
    <hyperlink ref="C60" location="'13.3'!A1" display="Modern Apprenticeship in training by SCQF level and age group, 2021/22" xr:uid="{FE0EEF18-BD87-48BC-98E0-D8885496954A}"/>
    <hyperlink ref="C61" location="'13.4'!A1" display="Modern Apprenticeship in training by occupational grouping, 2013/14 to 2021/22" xr:uid="{937B863B-031C-4B9F-B569-C070DC6C2B3D}"/>
    <hyperlink ref="C62" location="'13.5'!A1" display="Modern Apprenticeship in training aged 16-24 as a proportion of those in employment, 2021/22" xr:uid="{A2D31376-8B99-4C10-A503-E948E84FD2C4}"/>
    <hyperlink ref="C66" location="'14.2'!A1" display="Modern Apprenticeship achievers, leavers, achievement rate by age group, 2015/16 to 2021/22" xr:uid="{95E5A819-9508-45D8-9E72-079493E3FF3F}"/>
    <hyperlink ref="C67" location="'14.3'!A1" display="Modern Apprenticeship achievers, leavers, achievement rate by SCQF level, 2019/20 to 2021/22" xr:uid="{7AF764A5-8213-47A6-9DC1-39F8A9113A40}"/>
    <hyperlink ref="C68" location="'14.4'!A1" display="Modern Apprenticeship achievers, leavers, achievement rate by occupational grouping, 2021/22" xr:uid="{A55BA7CA-E470-402A-ABA8-B1FC61035ACD}"/>
    <hyperlink ref="C65" location="'14.1'!A1" display="Modern Apprenticeship achievers, leavers, achievement rate by gender, 2021/22" xr:uid="{83512D6A-A243-40FB-A414-0E3A1C38945B}"/>
    <hyperlink ref="C69" location="'15.1'!A1" display="Modern Apprenticeship achievers, leavers, achievement rate by disability status, 2021/22" xr:uid="{D7EB760B-E040-40C6-8DD1-B8273FD7D4B2}"/>
    <hyperlink ref="C34" location="'4.2'!A1" display="Modern Apprenticeship starts by disability type selection, 2018/19 to 2021/22" xr:uid="{DE766127-BDDE-42FC-AD09-BED9919A4484}"/>
    <hyperlink ref="C70" location="'16.1'!A1" display="Modern Apprenticeship achievers, leavers, achievement rate by ethnicity, 2021/22" xr:uid="{AC2A0F20-8E82-4019-80CA-9687FC13E57B}"/>
    <hyperlink ref="C71" location="'17.1'!A1" display="Modern Apprenticeship achievers, leavers, achievement rate by care experience, 2021/22" xr:uid="{DFD98FA1-A1C8-494A-B8E4-D40259720462}"/>
    <hyperlink ref="C15" location="'1.2'!A1" display="Modern Apprenticeship starts, leavers, in training, achievements, achievement rate by gender and age group, 2021/22" xr:uid="{C4211F4E-3E71-4413-B97C-93A2672FAA9A}"/>
    <hyperlink ref="C75" location="'19.1'!A1" display="Modern Apprenticeship redundancies by occupational grouping, 2019/20 to 2024/25" xr:uid="{CDEE1E0A-DF09-42FC-B520-2D2220C06452}"/>
    <hyperlink ref="C76" location="'19.2'!A1" display="Modern Apprenticeship redundancies by local authority, 2019/20 to 2024/25" xr:uid="{07EFA865-741A-446A-8AAF-9930793F3C77}"/>
    <hyperlink ref="C72" location="'18.1'!A1" display="Modern Apprenticeship achievers, leavers, achievement rate by college/non-college providers, 2024/25" xr:uid="{408F6816-22F1-4D03-B5DA-C08E1950F5DE}"/>
    <hyperlink ref="C24" r:id="rId1" location="2.2!A1" xr:uid="{7979D47E-80E6-474E-A8A2-241CCF783588}"/>
    <hyperlink ref="C25" r:id="rId2" location="2.3!A1" xr:uid="{754B251D-DB46-4F9F-948B-B2455D985484}"/>
    <hyperlink ref="C26" r:id="rId3" location="2.4!A1" xr:uid="{6EDC7829-ECC6-4E4F-BC6F-FD59D72CD405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A18C-9872-477A-A0D5-A34E5526F51F}">
  <sheetPr>
    <pageSetUpPr fitToPage="1"/>
  </sheetPr>
  <dimension ref="A1:V125"/>
  <sheetViews>
    <sheetView zoomScale="90" zoomScaleNormal="90" workbookViewId="0">
      <pane xSplit="2" ySplit="1" topLeftCell="C2" activePane="bottomRight" state="frozen"/>
      <selection pane="bottomRight" activeCell="X6" sqref="X6"/>
      <selection pane="bottomLeft" activeCell="B8" sqref="B8"/>
      <selection pane="topRight" activeCell="B8" sqref="B8"/>
    </sheetView>
  </sheetViews>
  <sheetFormatPr defaultColWidth="9.140625" defaultRowHeight="13.15"/>
  <cols>
    <col min="1" max="1" width="34.42578125" style="1" customWidth="1"/>
    <col min="2" max="2" width="60.42578125" style="1" bestFit="1" customWidth="1"/>
    <col min="3" max="6" width="9.140625" style="1" customWidth="1"/>
    <col min="7" max="10" width="9.140625" style="1"/>
    <col min="11" max="11" width="0.42578125" style="1" customWidth="1"/>
    <col min="12" max="14" width="9.140625" style="1" hidden="1" customWidth="1"/>
    <col min="15" max="16" width="9.140625" style="1"/>
    <col min="17" max="17" width="9.42578125" style="1" customWidth="1"/>
    <col min="18" max="16384" width="9.140625" style="1"/>
  </cols>
  <sheetData>
    <row r="1" spans="1:22" ht="15" customHeight="1">
      <c r="A1" s="6" t="s">
        <v>87</v>
      </c>
      <c r="C1" s="6"/>
      <c r="D1" s="83"/>
      <c r="E1" s="65"/>
      <c r="F1" s="65"/>
      <c r="G1" s="66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14.45">
      <c r="A2" s="6" t="s">
        <v>18</v>
      </c>
      <c r="C2" s="6"/>
      <c r="D2" s="65"/>
      <c r="E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14.45">
      <c r="A3" s="6" t="s">
        <v>88</v>
      </c>
      <c r="C3" s="6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14.45">
      <c r="A4" s="6" t="s">
        <v>5</v>
      </c>
      <c r="C4" s="6"/>
      <c r="D4" s="419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 ht="14.1" customHeight="1" thickBot="1">
      <c r="A5" s="460"/>
      <c r="C5" s="6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59.25" customHeight="1">
      <c r="A6" s="420"/>
      <c r="B6" s="420"/>
      <c r="C6" s="618" t="s">
        <v>163</v>
      </c>
      <c r="D6" s="619"/>
      <c r="E6" s="619"/>
      <c r="F6" s="620"/>
      <c r="G6" s="618" t="s">
        <v>164</v>
      </c>
      <c r="H6" s="619"/>
      <c r="I6" s="619"/>
      <c r="J6" s="620"/>
      <c r="K6" s="618" t="s">
        <v>165</v>
      </c>
      <c r="L6" s="619"/>
      <c r="M6" s="619"/>
      <c r="N6" s="620"/>
      <c r="O6" s="618" t="s">
        <v>97</v>
      </c>
      <c r="P6" s="619"/>
      <c r="Q6" s="619"/>
      <c r="R6" s="620"/>
      <c r="S6" s="621" t="s">
        <v>166</v>
      </c>
      <c r="T6" s="622"/>
      <c r="U6" s="622"/>
      <c r="V6" s="623"/>
    </row>
    <row r="7" spans="1:22" s="70" customFormat="1" ht="66.599999999999994" thickBot="1">
      <c r="A7" s="421" t="s">
        <v>167</v>
      </c>
      <c r="B7" s="421" t="s">
        <v>168</v>
      </c>
      <c r="C7" s="77" t="s">
        <v>90</v>
      </c>
      <c r="D7" s="61" t="s">
        <v>91</v>
      </c>
      <c r="E7" s="63" t="s">
        <v>169</v>
      </c>
      <c r="F7" s="62" t="s">
        <v>93</v>
      </c>
      <c r="G7" s="64" t="s">
        <v>90</v>
      </c>
      <c r="H7" s="61" t="s">
        <v>91</v>
      </c>
      <c r="I7" s="63" t="s">
        <v>169</v>
      </c>
      <c r="J7" s="62" t="s">
        <v>93</v>
      </c>
      <c r="K7" s="64" t="s">
        <v>90</v>
      </c>
      <c r="L7" s="61" t="s">
        <v>91</v>
      </c>
      <c r="M7" s="63" t="s">
        <v>169</v>
      </c>
      <c r="N7" s="62" t="s">
        <v>93</v>
      </c>
      <c r="O7" s="64" t="s">
        <v>90</v>
      </c>
      <c r="P7" s="61" t="s">
        <v>91</v>
      </c>
      <c r="Q7" s="63" t="s">
        <v>169</v>
      </c>
      <c r="R7" s="62" t="s">
        <v>93</v>
      </c>
      <c r="S7" s="67" t="s">
        <v>90</v>
      </c>
      <c r="T7" s="68" t="s">
        <v>91</v>
      </c>
      <c r="U7" s="63" t="s">
        <v>169</v>
      </c>
      <c r="V7" s="69" t="s">
        <v>93</v>
      </c>
    </row>
    <row r="8" spans="1:22" ht="15" customHeight="1">
      <c r="A8" s="579" t="s">
        <v>170</v>
      </c>
      <c r="B8" s="442" t="s">
        <v>171</v>
      </c>
      <c r="C8" s="593">
        <v>41</v>
      </c>
      <c r="D8" s="443">
        <v>28</v>
      </c>
      <c r="E8" s="444">
        <v>0</v>
      </c>
      <c r="F8" s="445">
        <v>69</v>
      </c>
      <c r="G8" s="446">
        <v>42</v>
      </c>
      <c r="H8" s="447">
        <v>50</v>
      </c>
      <c r="I8" s="448">
        <v>0</v>
      </c>
      <c r="J8" s="445">
        <v>92</v>
      </c>
      <c r="K8" s="449">
        <v>54</v>
      </c>
      <c r="L8" s="443" t="s">
        <v>162</v>
      </c>
      <c r="M8" s="444" t="s">
        <v>162</v>
      </c>
      <c r="N8" s="445">
        <v>102</v>
      </c>
      <c r="O8" s="446">
        <v>32</v>
      </c>
      <c r="P8" s="447">
        <v>42</v>
      </c>
      <c r="Q8" s="448">
        <v>0</v>
      </c>
      <c r="R8" s="445">
        <v>74</v>
      </c>
      <c r="S8" s="71">
        <v>0.76190476190476186</v>
      </c>
      <c r="T8" s="72">
        <v>0.84</v>
      </c>
      <c r="U8" s="72">
        <v>0</v>
      </c>
      <c r="V8" s="73">
        <v>0.80434782608695654</v>
      </c>
    </row>
    <row r="9" spans="1:22" ht="15" customHeight="1">
      <c r="A9" s="422" t="s">
        <v>172</v>
      </c>
      <c r="B9" s="450" t="s">
        <v>173</v>
      </c>
      <c r="C9" s="446">
        <v>0</v>
      </c>
      <c r="D9" s="446">
        <v>106</v>
      </c>
      <c r="E9" s="451">
        <v>0</v>
      </c>
      <c r="F9" s="452">
        <v>106</v>
      </c>
      <c r="G9" s="453" t="s">
        <v>162</v>
      </c>
      <c r="H9" s="446" t="s">
        <v>162</v>
      </c>
      <c r="I9" s="451">
        <v>0</v>
      </c>
      <c r="J9" s="448">
        <v>171</v>
      </c>
      <c r="K9" s="453">
        <v>0</v>
      </c>
      <c r="L9" s="446" t="s">
        <v>162</v>
      </c>
      <c r="M9" s="451" t="s">
        <v>162</v>
      </c>
      <c r="N9" s="452">
        <v>168</v>
      </c>
      <c r="O9" s="453" t="s">
        <v>162</v>
      </c>
      <c r="P9" s="446" t="s">
        <v>162</v>
      </c>
      <c r="Q9" s="451">
        <v>0</v>
      </c>
      <c r="R9" s="448">
        <v>161</v>
      </c>
      <c r="S9" s="74">
        <v>1</v>
      </c>
      <c r="T9" s="75">
        <v>0.94047619047619047</v>
      </c>
      <c r="U9" s="84">
        <v>0</v>
      </c>
      <c r="V9" s="76">
        <v>0.94152046783625731</v>
      </c>
    </row>
    <row r="10" spans="1:22" ht="15" customHeight="1">
      <c r="A10" s="422" t="s">
        <v>172</v>
      </c>
      <c r="B10" s="450" t="s">
        <v>174</v>
      </c>
      <c r="C10" s="454">
        <v>46</v>
      </c>
      <c r="D10" s="455">
        <v>71</v>
      </c>
      <c r="E10" s="456">
        <v>0</v>
      </c>
      <c r="F10" s="457">
        <v>117</v>
      </c>
      <c r="G10" s="454" t="s">
        <v>162</v>
      </c>
      <c r="H10" s="455">
        <v>63</v>
      </c>
      <c r="I10" s="456" t="s">
        <v>162</v>
      </c>
      <c r="J10" s="456">
        <v>110</v>
      </c>
      <c r="K10" s="458" t="s">
        <v>162</v>
      </c>
      <c r="L10" s="455">
        <v>60</v>
      </c>
      <c r="M10" s="456" t="s">
        <v>162</v>
      </c>
      <c r="N10" s="457">
        <v>102</v>
      </c>
      <c r="O10" s="454" t="s">
        <v>162</v>
      </c>
      <c r="P10" s="455">
        <v>49</v>
      </c>
      <c r="Q10" s="456" t="s">
        <v>162</v>
      </c>
      <c r="R10" s="456">
        <v>90</v>
      </c>
      <c r="S10" s="594">
        <v>0.86363636363636365</v>
      </c>
      <c r="T10" s="502">
        <v>0.77777777777777779</v>
      </c>
      <c r="U10" s="595">
        <v>1</v>
      </c>
      <c r="V10" s="596">
        <v>0.81818181818181823</v>
      </c>
    </row>
    <row r="11" spans="1:22" ht="15" customHeight="1">
      <c r="A11" s="422" t="s">
        <v>175</v>
      </c>
      <c r="B11" s="450" t="s">
        <v>176</v>
      </c>
      <c r="C11" s="454">
        <v>27</v>
      </c>
      <c r="D11" s="455">
        <v>99</v>
      </c>
      <c r="E11" s="456">
        <v>0</v>
      </c>
      <c r="F11" s="457">
        <v>126</v>
      </c>
      <c r="G11" s="454">
        <v>23</v>
      </c>
      <c r="H11" s="455">
        <v>75</v>
      </c>
      <c r="I11" s="456">
        <v>0</v>
      </c>
      <c r="J11" s="456">
        <v>98</v>
      </c>
      <c r="K11" s="458">
        <v>28</v>
      </c>
      <c r="L11" s="455">
        <v>110</v>
      </c>
      <c r="M11" s="456">
        <v>0</v>
      </c>
      <c r="N11" s="457">
        <v>138</v>
      </c>
      <c r="O11" s="454">
        <v>19</v>
      </c>
      <c r="P11" s="455">
        <v>61</v>
      </c>
      <c r="Q11" s="456">
        <v>0</v>
      </c>
      <c r="R11" s="456">
        <v>80</v>
      </c>
      <c r="S11" s="594">
        <v>0.82608695652173914</v>
      </c>
      <c r="T11" s="502">
        <v>0.81333333333333335</v>
      </c>
      <c r="U11" s="595">
        <v>0</v>
      </c>
      <c r="V11" s="596">
        <v>0.81632653061224492</v>
      </c>
    </row>
    <row r="12" spans="1:22" ht="15" customHeight="1">
      <c r="A12" s="422" t="s">
        <v>175</v>
      </c>
      <c r="B12" s="450" t="s">
        <v>177</v>
      </c>
      <c r="C12" s="454">
        <v>0</v>
      </c>
      <c r="D12" s="455">
        <v>0</v>
      </c>
      <c r="E12" s="456">
        <v>0</v>
      </c>
      <c r="F12" s="457">
        <v>0</v>
      </c>
      <c r="G12" s="454">
        <v>7</v>
      </c>
      <c r="H12" s="455">
        <v>61</v>
      </c>
      <c r="I12" s="456">
        <v>0</v>
      </c>
      <c r="J12" s="456">
        <v>68</v>
      </c>
      <c r="K12" s="458" t="s">
        <v>162</v>
      </c>
      <c r="L12" s="455" t="s">
        <v>162</v>
      </c>
      <c r="M12" s="456">
        <v>0</v>
      </c>
      <c r="N12" s="457">
        <v>11</v>
      </c>
      <c r="O12" s="454">
        <v>6</v>
      </c>
      <c r="P12" s="455">
        <v>49</v>
      </c>
      <c r="Q12" s="456">
        <v>0</v>
      </c>
      <c r="R12" s="456">
        <v>55</v>
      </c>
      <c r="S12" s="594">
        <v>0.8571428571428571</v>
      </c>
      <c r="T12" s="502">
        <v>0.80327868852459017</v>
      </c>
      <c r="U12" s="595">
        <v>0</v>
      </c>
      <c r="V12" s="596">
        <v>0.80882352941176472</v>
      </c>
    </row>
    <row r="13" spans="1:22" ht="15" customHeight="1">
      <c r="A13" s="422" t="s">
        <v>175</v>
      </c>
      <c r="B13" s="450" t="s">
        <v>178</v>
      </c>
      <c r="C13" s="454" t="s">
        <v>162</v>
      </c>
      <c r="D13" s="455" t="s">
        <v>162</v>
      </c>
      <c r="E13" s="456">
        <v>0</v>
      </c>
      <c r="F13" s="457">
        <v>26</v>
      </c>
      <c r="G13" s="454" t="s">
        <v>162</v>
      </c>
      <c r="H13" s="455" t="s">
        <v>162</v>
      </c>
      <c r="I13" s="456">
        <v>0</v>
      </c>
      <c r="J13" s="456" t="s">
        <v>162</v>
      </c>
      <c r="K13" s="458" t="s">
        <v>162</v>
      </c>
      <c r="L13" s="455" t="s">
        <v>162</v>
      </c>
      <c r="M13" s="456">
        <v>0</v>
      </c>
      <c r="N13" s="457">
        <v>35</v>
      </c>
      <c r="O13" s="454" t="s">
        <v>162</v>
      </c>
      <c r="P13" s="455" t="s">
        <v>162</v>
      </c>
      <c r="Q13" s="456">
        <v>0</v>
      </c>
      <c r="R13" s="456">
        <v>16</v>
      </c>
      <c r="S13" s="594">
        <v>1</v>
      </c>
      <c r="T13" s="502">
        <v>0.78947368421052633</v>
      </c>
      <c r="U13" s="595">
        <v>0</v>
      </c>
      <c r="V13" s="596">
        <v>0.8</v>
      </c>
    </row>
    <row r="14" spans="1:22" ht="15" customHeight="1">
      <c r="A14" s="422" t="s">
        <v>175</v>
      </c>
      <c r="B14" s="450" t="s">
        <v>179</v>
      </c>
      <c r="C14" s="454" t="s">
        <v>162</v>
      </c>
      <c r="D14" s="455">
        <v>64</v>
      </c>
      <c r="E14" s="456" t="s">
        <v>162</v>
      </c>
      <c r="F14" s="457">
        <v>71</v>
      </c>
      <c r="G14" s="454" t="s">
        <v>162</v>
      </c>
      <c r="H14" s="455" t="s">
        <v>162</v>
      </c>
      <c r="I14" s="456">
        <v>0</v>
      </c>
      <c r="J14" s="456">
        <v>26</v>
      </c>
      <c r="K14" s="458" t="s">
        <v>162</v>
      </c>
      <c r="L14" s="455">
        <v>53</v>
      </c>
      <c r="M14" s="456" t="s">
        <v>162</v>
      </c>
      <c r="N14" s="457">
        <v>61</v>
      </c>
      <c r="O14" s="454">
        <v>0</v>
      </c>
      <c r="P14" s="455">
        <v>18</v>
      </c>
      <c r="Q14" s="456">
        <v>0</v>
      </c>
      <c r="R14" s="456">
        <v>18</v>
      </c>
      <c r="S14" s="594">
        <v>0</v>
      </c>
      <c r="T14" s="502" t="s">
        <v>162</v>
      </c>
      <c r="U14" s="595">
        <v>0</v>
      </c>
      <c r="V14" s="596">
        <v>0.69230769230769229</v>
      </c>
    </row>
    <row r="15" spans="1:22" ht="15" customHeight="1">
      <c r="A15" s="422" t="s">
        <v>180</v>
      </c>
      <c r="B15" s="450" t="s">
        <v>180</v>
      </c>
      <c r="C15" s="454">
        <v>47</v>
      </c>
      <c r="D15" s="455">
        <v>1029</v>
      </c>
      <c r="E15" s="456">
        <v>22</v>
      </c>
      <c r="F15" s="457">
        <v>1098</v>
      </c>
      <c r="G15" s="454" t="s">
        <v>162</v>
      </c>
      <c r="H15" s="455">
        <v>992</v>
      </c>
      <c r="I15" s="456" t="s">
        <v>162</v>
      </c>
      <c r="J15" s="456">
        <v>1036</v>
      </c>
      <c r="K15" s="458">
        <v>126</v>
      </c>
      <c r="L15" s="455">
        <v>2841</v>
      </c>
      <c r="M15" s="456">
        <v>49</v>
      </c>
      <c r="N15" s="457">
        <v>3016</v>
      </c>
      <c r="O15" s="454">
        <v>26</v>
      </c>
      <c r="P15" s="455">
        <v>705</v>
      </c>
      <c r="Q15" s="456">
        <v>0</v>
      </c>
      <c r="R15" s="456">
        <v>731</v>
      </c>
      <c r="S15" s="594" t="s">
        <v>162</v>
      </c>
      <c r="T15" s="502">
        <v>0.71068548387096775</v>
      </c>
      <c r="U15" s="595">
        <v>0</v>
      </c>
      <c r="V15" s="596">
        <v>0.70559845559845558</v>
      </c>
    </row>
    <row r="16" spans="1:22" ht="15" customHeight="1">
      <c r="A16" s="422" t="s">
        <v>181</v>
      </c>
      <c r="B16" s="450" t="s">
        <v>182</v>
      </c>
      <c r="C16" s="454">
        <v>0</v>
      </c>
      <c r="D16" s="455">
        <v>0</v>
      </c>
      <c r="E16" s="456">
        <v>0</v>
      </c>
      <c r="F16" s="457">
        <v>0</v>
      </c>
      <c r="G16" s="454">
        <v>0</v>
      </c>
      <c r="H16" s="455">
        <v>0</v>
      </c>
      <c r="I16" s="456">
        <v>0</v>
      </c>
      <c r="J16" s="456">
        <v>0</v>
      </c>
      <c r="K16" s="458">
        <v>0</v>
      </c>
      <c r="L16" s="455" t="s">
        <v>162</v>
      </c>
      <c r="M16" s="456">
        <v>0</v>
      </c>
      <c r="N16" s="457" t="s">
        <v>162</v>
      </c>
      <c r="O16" s="454">
        <v>0</v>
      </c>
      <c r="P16" s="455">
        <v>0</v>
      </c>
      <c r="Q16" s="456">
        <v>0</v>
      </c>
      <c r="R16" s="456">
        <v>0</v>
      </c>
      <c r="S16" s="594">
        <v>0</v>
      </c>
      <c r="T16" s="502">
        <v>0</v>
      </c>
      <c r="U16" s="595">
        <v>0</v>
      </c>
      <c r="V16" s="596">
        <v>0</v>
      </c>
    </row>
    <row r="17" spans="1:22" ht="15" customHeight="1">
      <c r="A17" s="422" t="s">
        <v>180</v>
      </c>
      <c r="B17" s="450" t="s">
        <v>183</v>
      </c>
      <c r="C17" s="454">
        <v>0</v>
      </c>
      <c r="D17" s="455">
        <v>0</v>
      </c>
      <c r="E17" s="456">
        <v>0</v>
      </c>
      <c r="F17" s="457">
        <v>0</v>
      </c>
      <c r="G17" s="454" t="s">
        <v>162</v>
      </c>
      <c r="H17" s="455" t="s">
        <v>162</v>
      </c>
      <c r="I17" s="456">
        <v>0</v>
      </c>
      <c r="J17" s="456">
        <v>37</v>
      </c>
      <c r="K17" s="458">
        <v>0</v>
      </c>
      <c r="L17" s="455">
        <v>0</v>
      </c>
      <c r="M17" s="456">
        <v>0</v>
      </c>
      <c r="N17" s="457">
        <v>0</v>
      </c>
      <c r="O17" s="454" t="s">
        <v>162</v>
      </c>
      <c r="P17" s="455" t="s">
        <v>162</v>
      </c>
      <c r="Q17" s="456">
        <v>0</v>
      </c>
      <c r="R17" s="456">
        <v>34</v>
      </c>
      <c r="S17" s="594">
        <v>1</v>
      </c>
      <c r="T17" s="502">
        <v>0.91666666666666663</v>
      </c>
      <c r="U17" s="595">
        <v>0</v>
      </c>
      <c r="V17" s="596">
        <v>0.91891891891891897</v>
      </c>
    </row>
    <row r="18" spans="1:22" ht="15" customHeight="1">
      <c r="A18" s="422" t="s">
        <v>184</v>
      </c>
      <c r="B18" s="450" t="s">
        <v>185</v>
      </c>
      <c r="C18" s="454">
        <v>557</v>
      </c>
      <c r="D18" s="455">
        <v>216</v>
      </c>
      <c r="E18" s="456">
        <v>10</v>
      </c>
      <c r="F18" s="457">
        <v>783</v>
      </c>
      <c r="G18" s="454">
        <v>625</v>
      </c>
      <c r="H18" s="455">
        <v>275</v>
      </c>
      <c r="I18" s="456">
        <v>13</v>
      </c>
      <c r="J18" s="456">
        <v>913</v>
      </c>
      <c r="K18" s="458">
        <v>566</v>
      </c>
      <c r="L18" s="455">
        <v>214</v>
      </c>
      <c r="M18" s="456">
        <v>7</v>
      </c>
      <c r="N18" s="457">
        <v>787</v>
      </c>
      <c r="O18" s="454">
        <v>541</v>
      </c>
      <c r="P18" s="455">
        <v>231</v>
      </c>
      <c r="Q18" s="456">
        <v>11</v>
      </c>
      <c r="R18" s="456">
        <v>783</v>
      </c>
      <c r="S18" s="594">
        <v>0.86560000000000004</v>
      </c>
      <c r="T18" s="502">
        <v>0.84</v>
      </c>
      <c r="U18" s="595">
        <v>0.84615384615384615</v>
      </c>
      <c r="V18" s="596">
        <v>0.85761226725082151</v>
      </c>
    </row>
    <row r="19" spans="1:22" ht="15" customHeight="1">
      <c r="A19" s="422" t="s">
        <v>184</v>
      </c>
      <c r="B19" s="450" t="s">
        <v>186</v>
      </c>
      <c r="C19" s="454" t="s">
        <v>162</v>
      </c>
      <c r="D19" s="455" t="s">
        <v>162</v>
      </c>
      <c r="E19" s="456">
        <v>0</v>
      </c>
      <c r="F19" s="457">
        <v>13</v>
      </c>
      <c r="G19" s="454" t="s">
        <v>162</v>
      </c>
      <c r="H19" s="455" t="s">
        <v>162</v>
      </c>
      <c r="I19" s="456">
        <v>0</v>
      </c>
      <c r="J19" s="456">
        <v>19</v>
      </c>
      <c r="K19" s="458" t="s">
        <v>162</v>
      </c>
      <c r="L19" s="455" t="s">
        <v>162</v>
      </c>
      <c r="M19" s="456">
        <v>0</v>
      </c>
      <c r="N19" s="457">
        <v>17</v>
      </c>
      <c r="O19" s="454" t="s">
        <v>162</v>
      </c>
      <c r="P19" s="455" t="s">
        <v>162</v>
      </c>
      <c r="Q19" s="456">
        <v>0</v>
      </c>
      <c r="R19" s="456">
        <v>15</v>
      </c>
      <c r="S19" s="594">
        <v>0.8125</v>
      </c>
      <c r="T19" s="502">
        <v>0.66666666666666663</v>
      </c>
      <c r="U19" s="595">
        <v>0</v>
      </c>
      <c r="V19" s="596">
        <v>0.78947368421052633</v>
      </c>
    </row>
    <row r="20" spans="1:22" ht="15" customHeight="1">
      <c r="A20" s="422" t="s">
        <v>172</v>
      </c>
      <c r="B20" s="450" t="s">
        <v>187</v>
      </c>
      <c r="C20" s="454">
        <v>73</v>
      </c>
      <c r="D20" s="455" t="s">
        <v>162</v>
      </c>
      <c r="E20" s="456" t="s">
        <v>162</v>
      </c>
      <c r="F20" s="457">
        <v>89</v>
      </c>
      <c r="G20" s="454">
        <v>57</v>
      </c>
      <c r="H20" s="455">
        <v>16</v>
      </c>
      <c r="I20" s="456">
        <v>0</v>
      </c>
      <c r="J20" s="456">
        <v>73</v>
      </c>
      <c r="K20" s="458">
        <v>85</v>
      </c>
      <c r="L20" s="455" t="s">
        <v>162</v>
      </c>
      <c r="M20" s="456" t="s">
        <v>162</v>
      </c>
      <c r="N20" s="457">
        <v>105</v>
      </c>
      <c r="O20" s="454">
        <v>43</v>
      </c>
      <c r="P20" s="455">
        <v>15</v>
      </c>
      <c r="Q20" s="456">
        <v>0</v>
      </c>
      <c r="R20" s="456">
        <v>58</v>
      </c>
      <c r="S20" s="594">
        <v>0.75438596491228072</v>
      </c>
      <c r="T20" s="502">
        <v>0.9375</v>
      </c>
      <c r="U20" s="595">
        <v>0</v>
      </c>
      <c r="V20" s="596">
        <v>0.79452054794520544</v>
      </c>
    </row>
    <row r="21" spans="1:22" ht="15" customHeight="1">
      <c r="A21" s="422" t="s">
        <v>188</v>
      </c>
      <c r="B21" s="450" t="s">
        <v>189</v>
      </c>
      <c r="C21" s="454" t="s">
        <v>162</v>
      </c>
      <c r="D21" s="455">
        <v>0</v>
      </c>
      <c r="E21" s="456">
        <v>0</v>
      </c>
      <c r="F21" s="457" t="s">
        <v>162</v>
      </c>
      <c r="G21" s="454" t="s">
        <v>162</v>
      </c>
      <c r="H21" s="455" t="s">
        <v>162</v>
      </c>
      <c r="I21" s="456">
        <v>0</v>
      </c>
      <c r="J21" s="456">
        <v>5</v>
      </c>
      <c r="K21" s="458" t="s">
        <v>162</v>
      </c>
      <c r="L21" s="455">
        <v>0</v>
      </c>
      <c r="M21" s="456">
        <v>0</v>
      </c>
      <c r="N21" s="457" t="s">
        <v>162</v>
      </c>
      <c r="O21" s="454" t="s">
        <v>162</v>
      </c>
      <c r="P21" s="455" t="s">
        <v>162</v>
      </c>
      <c r="Q21" s="456">
        <v>0</v>
      </c>
      <c r="R21" s="456">
        <v>5</v>
      </c>
      <c r="S21" s="594">
        <v>1</v>
      </c>
      <c r="T21" s="502">
        <v>1</v>
      </c>
      <c r="U21" s="595">
        <v>0</v>
      </c>
      <c r="V21" s="596">
        <v>1</v>
      </c>
    </row>
    <row r="22" spans="1:22" ht="15" customHeight="1">
      <c r="A22" s="422" t="s">
        <v>188</v>
      </c>
      <c r="B22" s="450" t="s">
        <v>190</v>
      </c>
      <c r="C22" s="454" t="s">
        <v>162</v>
      </c>
      <c r="D22" s="455" t="s">
        <v>162</v>
      </c>
      <c r="E22" s="456">
        <v>0</v>
      </c>
      <c r="F22" s="457" t="s">
        <v>162</v>
      </c>
      <c r="G22" s="454">
        <v>0</v>
      </c>
      <c r="H22" s="455">
        <v>0</v>
      </c>
      <c r="I22" s="456">
        <v>0</v>
      </c>
      <c r="J22" s="456">
        <v>0</v>
      </c>
      <c r="K22" s="458" t="s">
        <v>162</v>
      </c>
      <c r="L22" s="455" t="s">
        <v>162</v>
      </c>
      <c r="M22" s="456">
        <v>0</v>
      </c>
      <c r="N22" s="457" t="s">
        <v>162</v>
      </c>
      <c r="O22" s="454">
        <v>0</v>
      </c>
      <c r="P22" s="455">
        <v>0</v>
      </c>
      <c r="Q22" s="456">
        <v>0</v>
      </c>
      <c r="R22" s="456">
        <v>0</v>
      </c>
      <c r="S22" s="594">
        <v>0</v>
      </c>
      <c r="T22" s="502">
        <v>0</v>
      </c>
      <c r="U22" s="595">
        <v>0</v>
      </c>
      <c r="V22" s="596">
        <v>0</v>
      </c>
    </row>
    <row r="23" spans="1:22" ht="15" customHeight="1">
      <c r="A23" s="422" t="s">
        <v>191</v>
      </c>
      <c r="B23" s="450" t="s">
        <v>192</v>
      </c>
      <c r="C23" s="454">
        <v>32</v>
      </c>
      <c r="D23" s="455">
        <v>131</v>
      </c>
      <c r="E23" s="456">
        <v>0</v>
      </c>
      <c r="F23" s="457">
        <v>163</v>
      </c>
      <c r="G23" s="454" t="s">
        <v>162</v>
      </c>
      <c r="H23" s="455" t="s">
        <v>162</v>
      </c>
      <c r="I23" s="456">
        <v>0</v>
      </c>
      <c r="J23" s="456">
        <v>27</v>
      </c>
      <c r="K23" s="458">
        <v>31</v>
      </c>
      <c r="L23" s="455">
        <v>116</v>
      </c>
      <c r="M23" s="456">
        <v>0</v>
      </c>
      <c r="N23" s="457">
        <v>147</v>
      </c>
      <c r="O23" s="454" t="s">
        <v>162</v>
      </c>
      <c r="P23" s="455" t="s">
        <v>162</v>
      </c>
      <c r="Q23" s="456">
        <v>0</v>
      </c>
      <c r="R23" s="456">
        <v>12</v>
      </c>
      <c r="S23" s="594">
        <v>0.5</v>
      </c>
      <c r="T23" s="502">
        <v>0.44</v>
      </c>
      <c r="U23" s="595">
        <v>0</v>
      </c>
      <c r="V23" s="596">
        <v>0.44444444444444442</v>
      </c>
    </row>
    <row r="24" spans="1:22" ht="15" customHeight="1">
      <c r="A24" s="422" t="s">
        <v>172</v>
      </c>
      <c r="B24" s="450" t="s">
        <v>193</v>
      </c>
      <c r="C24" s="454" t="s">
        <v>162</v>
      </c>
      <c r="D24" s="455" t="s">
        <v>162</v>
      </c>
      <c r="E24" s="456">
        <v>0</v>
      </c>
      <c r="F24" s="457" t="s">
        <v>162</v>
      </c>
      <c r="G24" s="454" t="s">
        <v>162</v>
      </c>
      <c r="H24" s="455" t="s">
        <v>162</v>
      </c>
      <c r="I24" s="456">
        <v>0</v>
      </c>
      <c r="J24" s="456">
        <v>7</v>
      </c>
      <c r="K24" s="458" t="s">
        <v>162</v>
      </c>
      <c r="L24" s="455" t="s">
        <v>162</v>
      </c>
      <c r="M24" s="456">
        <v>0</v>
      </c>
      <c r="N24" s="457" t="s">
        <v>162</v>
      </c>
      <c r="O24" s="454" t="s">
        <v>162</v>
      </c>
      <c r="P24" s="455" t="s">
        <v>162</v>
      </c>
      <c r="Q24" s="456">
        <v>0</v>
      </c>
      <c r="R24" s="456">
        <v>5</v>
      </c>
      <c r="S24" s="594">
        <v>0.8</v>
      </c>
      <c r="T24" s="502">
        <v>0.5</v>
      </c>
      <c r="U24" s="595">
        <v>0</v>
      </c>
      <c r="V24" s="596">
        <v>0.7142857142857143</v>
      </c>
    </row>
    <row r="25" spans="1:22" ht="15" customHeight="1">
      <c r="A25" s="422" t="s">
        <v>194</v>
      </c>
      <c r="B25" s="450" t="s">
        <v>195</v>
      </c>
      <c r="C25" s="454">
        <v>39</v>
      </c>
      <c r="D25" s="455">
        <v>1379</v>
      </c>
      <c r="E25" s="456">
        <v>5</v>
      </c>
      <c r="F25" s="457">
        <v>1423</v>
      </c>
      <c r="G25" s="454" t="s">
        <v>162</v>
      </c>
      <c r="H25" s="455">
        <v>1797</v>
      </c>
      <c r="I25" s="456" t="s">
        <v>162</v>
      </c>
      <c r="J25" s="456">
        <v>1846</v>
      </c>
      <c r="K25" s="458">
        <v>145</v>
      </c>
      <c r="L25" s="455">
        <v>4946</v>
      </c>
      <c r="M25" s="456">
        <v>17</v>
      </c>
      <c r="N25" s="457">
        <v>5108</v>
      </c>
      <c r="O25" s="454">
        <v>34</v>
      </c>
      <c r="P25" s="455">
        <v>1268</v>
      </c>
      <c r="Q25" s="456">
        <v>0</v>
      </c>
      <c r="R25" s="456">
        <v>1302</v>
      </c>
      <c r="S25" s="594" t="s">
        <v>162</v>
      </c>
      <c r="T25" s="502">
        <v>0.70562047857540344</v>
      </c>
      <c r="U25" s="595">
        <v>0</v>
      </c>
      <c r="V25" s="596">
        <v>0.7053087757313109</v>
      </c>
    </row>
    <row r="26" spans="1:22" ht="15" customHeight="1">
      <c r="A26" s="422" t="s">
        <v>194</v>
      </c>
      <c r="B26" s="450" t="s">
        <v>196</v>
      </c>
      <c r="C26" s="454">
        <v>21</v>
      </c>
      <c r="D26" s="455">
        <v>1532</v>
      </c>
      <c r="E26" s="456">
        <v>6</v>
      </c>
      <c r="F26" s="457">
        <v>1559</v>
      </c>
      <c r="G26" s="454" t="s">
        <v>162</v>
      </c>
      <c r="H26" s="455">
        <v>1200</v>
      </c>
      <c r="I26" s="456" t="s">
        <v>162</v>
      </c>
      <c r="J26" s="456">
        <v>1224</v>
      </c>
      <c r="K26" s="458">
        <v>20</v>
      </c>
      <c r="L26" s="455">
        <v>1430</v>
      </c>
      <c r="M26" s="456">
        <v>5</v>
      </c>
      <c r="N26" s="457">
        <v>1455</v>
      </c>
      <c r="O26" s="454">
        <v>17</v>
      </c>
      <c r="P26" s="455">
        <v>973</v>
      </c>
      <c r="Q26" s="456">
        <v>0</v>
      </c>
      <c r="R26" s="456">
        <v>990</v>
      </c>
      <c r="S26" s="594" t="s">
        <v>162</v>
      </c>
      <c r="T26" s="502">
        <v>0.81083333333333329</v>
      </c>
      <c r="U26" s="595">
        <v>0</v>
      </c>
      <c r="V26" s="596">
        <v>0.80882352941176472</v>
      </c>
    </row>
    <row r="27" spans="1:22" ht="15" customHeight="1">
      <c r="A27" s="422" t="s">
        <v>194</v>
      </c>
      <c r="B27" s="450" t="s">
        <v>197</v>
      </c>
      <c r="C27" s="454" t="s">
        <v>162</v>
      </c>
      <c r="D27" s="455">
        <v>847</v>
      </c>
      <c r="E27" s="456" t="s">
        <v>162</v>
      </c>
      <c r="F27" s="457">
        <v>901</v>
      </c>
      <c r="G27" s="454" t="s">
        <v>162</v>
      </c>
      <c r="H27" s="455">
        <v>843</v>
      </c>
      <c r="I27" s="456" t="s">
        <v>162</v>
      </c>
      <c r="J27" s="456">
        <v>899</v>
      </c>
      <c r="K27" s="458" t="s">
        <v>162</v>
      </c>
      <c r="L27" s="455">
        <v>612</v>
      </c>
      <c r="M27" s="456" t="s">
        <v>162</v>
      </c>
      <c r="N27" s="457">
        <v>651</v>
      </c>
      <c r="O27" s="454" t="s">
        <v>162</v>
      </c>
      <c r="P27" s="455">
        <v>727</v>
      </c>
      <c r="Q27" s="456" t="s">
        <v>162</v>
      </c>
      <c r="R27" s="456">
        <v>777</v>
      </c>
      <c r="S27" s="594">
        <v>0.89090909090909087</v>
      </c>
      <c r="T27" s="502">
        <v>0.86239620403321471</v>
      </c>
      <c r="U27" s="595">
        <v>1</v>
      </c>
      <c r="V27" s="596">
        <v>0.86429365962180205</v>
      </c>
    </row>
    <row r="28" spans="1:22" ht="15" customHeight="1">
      <c r="A28" s="422" t="s">
        <v>194</v>
      </c>
      <c r="B28" s="450" t="s">
        <v>198</v>
      </c>
      <c r="C28" s="454" t="s">
        <v>162</v>
      </c>
      <c r="D28" s="455">
        <v>229</v>
      </c>
      <c r="E28" s="456" t="s">
        <v>162</v>
      </c>
      <c r="F28" s="457">
        <v>232</v>
      </c>
      <c r="G28" s="454" t="s">
        <v>162</v>
      </c>
      <c r="H28" s="455">
        <v>249</v>
      </c>
      <c r="I28" s="456" t="s">
        <v>162</v>
      </c>
      <c r="J28" s="456">
        <v>253</v>
      </c>
      <c r="K28" s="458" t="s">
        <v>162</v>
      </c>
      <c r="L28" s="455">
        <v>344</v>
      </c>
      <c r="M28" s="456" t="s">
        <v>162</v>
      </c>
      <c r="N28" s="457">
        <v>348</v>
      </c>
      <c r="O28" s="454" t="s">
        <v>162</v>
      </c>
      <c r="P28" s="455">
        <v>188</v>
      </c>
      <c r="Q28" s="456" t="s">
        <v>162</v>
      </c>
      <c r="R28" s="456">
        <v>191</v>
      </c>
      <c r="S28" s="594">
        <v>1</v>
      </c>
      <c r="T28" s="502">
        <v>0.75502008032128509</v>
      </c>
      <c r="U28" s="595">
        <v>0.5</v>
      </c>
      <c r="V28" s="596">
        <v>0.75494071146245056</v>
      </c>
    </row>
    <row r="29" spans="1:22" ht="15" customHeight="1">
      <c r="A29" s="422" t="s">
        <v>194</v>
      </c>
      <c r="B29" s="450" t="s">
        <v>199</v>
      </c>
      <c r="C29" s="454">
        <v>73</v>
      </c>
      <c r="D29" s="455">
        <v>1214</v>
      </c>
      <c r="E29" s="456">
        <v>0</v>
      </c>
      <c r="F29" s="457">
        <v>1287</v>
      </c>
      <c r="G29" s="454" t="s">
        <v>162</v>
      </c>
      <c r="H29" s="455">
        <v>1280</v>
      </c>
      <c r="I29" s="456" t="s">
        <v>162</v>
      </c>
      <c r="J29" s="456">
        <v>1334</v>
      </c>
      <c r="K29" s="458">
        <v>62</v>
      </c>
      <c r="L29" s="455">
        <v>820</v>
      </c>
      <c r="M29" s="456">
        <v>0</v>
      </c>
      <c r="N29" s="457">
        <v>882</v>
      </c>
      <c r="O29" s="454" t="s">
        <v>162</v>
      </c>
      <c r="P29" s="455">
        <v>1136</v>
      </c>
      <c r="Q29" s="456" t="s">
        <v>162</v>
      </c>
      <c r="R29" s="456">
        <v>1187</v>
      </c>
      <c r="S29" s="594">
        <v>0.94230769230769229</v>
      </c>
      <c r="T29" s="502">
        <v>0.88749999999999996</v>
      </c>
      <c r="U29" s="595">
        <v>1</v>
      </c>
      <c r="V29" s="596">
        <v>0.88980509745127434</v>
      </c>
    </row>
    <row r="30" spans="1:22" ht="15" customHeight="1">
      <c r="A30" s="422" t="s">
        <v>194</v>
      </c>
      <c r="B30" s="450" t="s">
        <v>200</v>
      </c>
      <c r="C30" s="454" t="s">
        <v>162</v>
      </c>
      <c r="D30" s="455" t="s">
        <v>162</v>
      </c>
      <c r="E30" s="456">
        <v>0</v>
      </c>
      <c r="F30" s="457">
        <v>22</v>
      </c>
      <c r="G30" s="454">
        <v>0</v>
      </c>
      <c r="H30" s="455">
        <v>11</v>
      </c>
      <c r="I30" s="456">
        <v>0</v>
      </c>
      <c r="J30" s="456">
        <v>11</v>
      </c>
      <c r="K30" s="458" t="s">
        <v>162</v>
      </c>
      <c r="L30" s="455" t="s">
        <v>162</v>
      </c>
      <c r="M30" s="456">
        <v>0</v>
      </c>
      <c r="N30" s="457">
        <v>21</v>
      </c>
      <c r="O30" s="454">
        <v>0</v>
      </c>
      <c r="P30" s="455">
        <v>9</v>
      </c>
      <c r="Q30" s="456">
        <v>0</v>
      </c>
      <c r="R30" s="456">
        <v>9</v>
      </c>
      <c r="S30" s="594">
        <v>0</v>
      </c>
      <c r="T30" s="502">
        <v>0.81818181818181823</v>
      </c>
      <c r="U30" s="595">
        <v>0</v>
      </c>
      <c r="V30" s="596">
        <v>0.81818181818181823</v>
      </c>
    </row>
    <row r="31" spans="1:22" ht="15" customHeight="1">
      <c r="A31" s="422" t="s">
        <v>201</v>
      </c>
      <c r="B31" s="450" t="s">
        <v>202</v>
      </c>
      <c r="C31" s="454">
        <v>13</v>
      </c>
      <c r="D31" s="455">
        <v>8</v>
      </c>
      <c r="E31" s="456">
        <v>0</v>
      </c>
      <c r="F31" s="457">
        <v>21</v>
      </c>
      <c r="G31" s="454">
        <v>10</v>
      </c>
      <c r="H31" s="455">
        <v>7</v>
      </c>
      <c r="I31" s="456">
        <v>0</v>
      </c>
      <c r="J31" s="456">
        <v>17</v>
      </c>
      <c r="K31" s="458">
        <v>16</v>
      </c>
      <c r="L31" s="455">
        <v>12</v>
      </c>
      <c r="M31" s="456">
        <v>0</v>
      </c>
      <c r="N31" s="457">
        <v>28</v>
      </c>
      <c r="O31" s="454">
        <v>10</v>
      </c>
      <c r="P31" s="455">
        <v>6</v>
      </c>
      <c r="Q31" s="456">
        <v>0</v>
      </c>
      <c r="R31" s="456">
        <v>16</v>
      </c>
      <c r="S31" s="594">
        <v>1</v>
      </c>
      <c r="T31" s="502">
        <v>0.8571428571428571</v>
      </c>
      <c r="U31" s="595">
        <v>0</v>
      </c>
      <c r="V31" s="596">
        <v>0.94117647058823528</v>
      </c>
    </row>
    <row r="32" spans="1:22" ht="15" customHeight="1">
      <c r="A32" s="422" t="s">
        <v>201</v>
      </c>
      <c r="B32" s="450" t="s">
        <v>203</v>
      </c>
      <c r="C32" s="454">
        <v>0</v>
      </c>
      <c r="D32" s="455">
        <v>0</v>
      </c>
      <c r="E32" s="456">
        <v>0</v>
      </c>
      <c r="F32" s="457">
        <v>0</v>
      </c>
      <c r="G32" s="454">
        <v>0</v>
      </c>
      <c r="H32" s="455">
        <v>0</v>
      </c>
      <c r="I32" s="456">
        <v>0</v>
      </c>
      <c r="J32" s="456">
        <v>0</v>
      </c>
      <c r="K32" s="458">
        <v>0</v>
      </c>
      <c r="L32" s="455">
        <v>0</v>
      </c>
      <c r="M32" s="456">
        <v>0</v>
      </c>
      <c r="N32" s="457">
        <v>0</v>
      </c>
      <c r="O32" s="454">
        <v>0</v>
      </c>
      <c r="P32" s="455">
        <v>0</v>
      </c>
      <c r="Q32" s="456">
        <v>0</v>
      </c>
      <c r="R32" s="456">
        <v>0</v>
      </c>
      <c r="S32" s="594">
        <v>0</v>
      </c>
      <c r="T32" s="502">
        <v>0</v>
      </c>
      <c r="U32" s="595">
        <v>0</v>
      </c>
      <c r="V32" s="596">
        <v>0</v>
      </c>
    </row>
    <row r="33" spans="1:22" ht="15" customHeight="1">
      <c r="A33" s="422" t="s">
        <v>201</v>
      </c>
      <c r="B33" s="450" t="s">
        <v>204</v>
      </c>
      <c r="C33" s="454">
        <v>12</v>
      </c>
      <c r="D33" s="455" t="s">
        <v>162</v>
      </c>
      <c r="E33" s="456" t="s">
        <v>162</v>
      </c>
      <c r="F33" s="457">
        <v>18</v>
      </c>
      <c r="G33" s="454" t="s">
        <v>162</v>
      </c>
      <c r="H33" s="455" t="s">
        <v>162</v>
      </c>
      <c r="I33" s="456">
        <v>0</v>
      </c>
      <c r="J33" s="456">
        <v>10</v>
      </c>
      <c r="K33" s="458">
        <v>12</v>
      </c>
      <c r="L33" s="455" t="s">
        <v>162</v>
      </c>
      <c r="M33" s="456" t="s">
        <v>162</v>
      </c>
      <c r="N33" s="457">
        <v>19</v>
      </c>
      <c r="O33" s="454" t="s">
        <v>162</v>
      </c>
      <c r="P33" s="455" t="s">
        <v>162</v>
      </c>
      <c r="Q33" s="456">
        <v>0</v>
      </c>
      <c r="R33" s="456">
        <v>10</v>
      </c>
      <c r="S33" s="594">
        <v>1</v>
      </c>
      <c r="T33" s="502">
        <v>1</v>
      </c>
      <c r="U33" s="595">
        <v>0</v>
      </c>
      <c r="V33" s="596">
        <v>1</v>
      </c>
    </row>
    <row r="34" spans="1:22" ht="15" customHeight="1">
      <c r="A34" s="422" t="s">
        <v>205</v>
      </c>
      <c r="B34" s="450" t="s">
        <v>206</v>
      </c>
      <c r="C34" s="454">
        <v>0</v>
      </c>
      <c r="D34" s="455">
        <v>0</v>
      </c>
      <c r="E34" s="456">
        <v>0</v>
      </c>
      <c r="F34" s="457">
        <v>0</v>
      </c>
      <c r="G34" s="454" t="s">
        <v>162</v>
      </c>
      <c r="H34" s="455">
        <v>52</v>
      </c>
      <c r="I34" s="456" t="s">
        <v>162</v>
      </c>
      <c r="J34" s="456">
        <v>104</v>
      </c>
      <c r="K34" s="458" t="s">
        <v>162</v>
      </c>
      <c r="L34" s="455">
        <v>0</v>
      </c>
      <c r="M34" s="456">
        <v>0</v>
      </c>
      <c r="N34" s="457" t="s">
        <v>162</v>
      </c>
      <c r="O34" s="454" t="s">
        <v>162</v>
      </c>
      <c r="P34" s="455">
        <v>49</v>
      </c>
      <c r="Q34" s="456" t="s">
        <v>162</v>
      </c>
      <c r="R34" s="456">
        <v>97</v>
      </c>
      <c r="S34" s="594">
        <v>0.93877551020408168</v>
      </c>
      <c r="T34" s="502">
        <v>0.94230769230769229</v>
      </c>
      <c r="U34" s="595">
        <v>0.66666666666666663</v>
      </c>
      <c r="V34" s="596">
        <v>0.93269230769230771</v>
      </c>
    </row>
    <row r="35" spans="1:22" ht="15" customHeight="1">
      <c r="A35" s="422" t="s">
        <v>205</v>
      </c>
      <c r="B35" s="450" t="s">
        <v>207</v>
      </c>
      <c r="C35" s="454">
        <v>314</v>
      </c>
      <c r="D35" s="455">
        <v>191</v>
      </c>
      <c r="E35" s="456">
        <v>6</v>
      </c>
      <c r="F35" s="457">
        <v>511</v>
      </c>
      <c r="G35" s="454">
        <v>157</v>
      </c>
      <c r="H35" s="455" t="s">
        <v>162</v>
      </c>
      <c r="I35" s="456" t="s">
        <v>162</v>
      </c>
      <c r="J35" s="456">
        <v>260</v>
      </c>
      <c r="K35" s="458">
        <v>184</v>
      </c>
      <c r="L35" s="455" t="s">
        <v>162</v>
      </c>
      <c r="M35" s="456" t="s">
        <v>162</v>
      </c>
      <c r="N35" s="457">
        <v>305</v>
      </c>
      <c r="O35" s="454">
        <v>130</v>
      </c>
      <c r="P35" s="455" t="s">
        <v>162</v>
      </c>
      <c r="Q35" s="456" t="s">
        <v>162</v>
      </c>
      <c r="R35" s="456">
        <v>211</v>
      </c>
      <c r="S35" s="594">
        <v>0.82802547770700641</v>
      </c>
      <c r="T35" s="502">
        <v>0.78</v>
      </c>
      <c r="U35" s="595">
        <v>1</v>
      </c>
      <c r="V35" s="596">
        <v>0.81153846153846154</v>
      </c>
    </row>
    <row r="36" spans="1:22" ht="15" customHeight="1">
      <c r="A36" s="422" t="s">
        <v>191</v>
      </c>
      <c r="B36" s="450" t="s">
        <v>208</v>
      </c>
      <c r="C36" s="454" t="s">
        <v>162</v>
      </c>
      <c r="D36" s="455" t="s">
        <v>162</v>
      </c>
      <c r="E36" s="456">
        <v>0</v>
      </c>
      <c r="F36" s="457">
        <v>48</v>
      </c>
      <c r="G36" s="454" t="s">
        <v>162</v>
      </c>
      <c r="H36" s="455" t="s">
        <v>162</v>
      </c>
      <c r="I36" s="456">
        <v>0</v>
      </c>
      <c r="J36" s="456">
        <v>9</v>
      </c>
      <c r="K36" s="458" t="s">
        <v>162</v>
      </c>
      <c r="L36" s="455" t="s">
        <v>162</v>
      </c>
      <c r="M36" s="456">
        <v>0</v>
      </c>
      <c r="N36" s="457">
        <v>39</v>
      </c>
      <c r="O36" s="454">
        <v>0</v>
      </c>
      <c r="P36" s="455">
        <v>0</v>
      </c>
      <c r="Q36" s="456">
        <v>0</v>
      </c>
      <c r="R36" s="456">
        <v>0</v>
      </c>
      <c r="S36" s="594">
        <v>0</v>
      </c>
      <c r="T36" s="502">
        <v>0</v>
      </c>
      <c r="U36" s="595">
        <v>0</v>
      </c>
      <c r="V36" s="596">
        <v>0</v>
      </c>
    </row>
    <row r="37" spans="1:22" ht="15" customHeight="1">
      <c r="A37" s="422" t="s">
        <v>172</v>
      </c>
      <c r="B37" s="450" t="s">
        <v>209</v>
      </c>
      <c r="C37" s="454">
        <v>603</v>
      </c>
      <c r="D37" s="455">
        <v>10</v>
      </c>
      <c r="E37" s="456">
        <v>0</v>
      </c>
      <c r="F37" s="457">
        <v>613</v>
      </c>
      <c r="G37" s="454">
        <v>487</v>
      </c>
      <c r="H37" s="455">
        <v>9</v>
      </c>
      <c r="I37" s="456">
        <v>0</v>
      </c>
      <c r="J37" s="456">
        <v>496</v>
      </c>
      <c r="K37" s="458">
        <v>605</v>
      </c>
      <c r="L37" s="455" t="s">
        <v>162</v>
      </c>
      <c r="M37" s="456" t="s">
        <v>162</v>
      </c>
      <c r="N37" s="457">
        <v>618</v>
      </c>
      <c r="O37" s="454">
        <v>450</v>
      </c>
      <c r="P37" s="455">
        <v>9</v>
      </c>
      <c r="Q37" s="456">
        <v>0</v>
      </c>
      <c r="R37" s="456">
        <v>459</v>
      </c>
      <c r="S37" s="594">
        <v>0.92402464065708423</v>
      </c>
      <c r="T37" s="502">
        <v>1</v>
      </c>
      <c r="U37" s="595">
        <v>0</v>
      </c>
      <c r="V37" s="596">
        <v>0.92540322580645162</v>
      </c>
    </row>
    <row r="38" spans="1:22" ht="15" customHeight="1">
      <c r="A38" s="422" t="s">
        <v>188</v>
      </c>
      <c r="B38" s="450" t="s">
        <v>210</v>
      </c>
      <c r="C38" s="454">
        <v>318</v>
      </c>
      <c r="D38" s="455">
        <v>210</v>
      </c>
      <c r="E38" s="456">
        <v>15</v>
      </c>
      <c r="F38" s="457">
        <v>543</v>
      </c>
      <c r="G38" s="454">
        <v>282</v>
      </c>
      <c r="H38" s="455">
        <v>212</v>
      </c>
      <c r="I38" s="456">
        <v>10</v>
      </c>
      <c r="J38" s="456">
        <v>504</v>
      </c>
      <c r="K38" s="458">
        <v>309</v>
      </c>
      <c r="L38" s="455">
        <v>208</v>
      </c>
      <c r="M38" s="456">
        <v>16</v>
      </c>
      <c r="N38" s="457">
        <v>533</v>
      </c>
      <c r="O38" s="454">
        <v>200</v>
      </c>
      <c r="P38" s="455">
        <v>164</v>
      </c>
      <c r="Q38" s="456">
        <v>7</v>
      </c>
      <c r="R38" s="456">
        <v>371</v>
      </c>
      <c r="S38" s="594">
        <v>0.70921985815602839</v>
      </c>
      <c r="T38" s="502">
        <v>0.77358490566037741</v>
      </c>
      <c r="U38" s="595">
        <v>0.7</v>
      </c>
      <c r="V38" s="596">
        <v>0.73611111111111116</v>
      </c>
    </row>
    <row r="39" spans="1:22" ht="15" customHeight="1">
      <c r="A39" s="422" t="s">
        <v>188</v>
      </c>
      <c r="B39" s="450" t="s">
        <v>211</v>
      </c>
      <c r="C39" s="454">
        <v>146</v>
      </c>
      <c r="D39" s="455" t="s">
        <v>162</v>
      </c>
      <c r="E39" s="456" t="s">
        <v>162</v>
      </c>
      <c r="F39" s="457">
        <v>204</v>
      </c>
      <c r="G39" s="454">
        <v>115</v>
      </c>
      <c r="H39" s="455">
        <v>50</v>
      </c>
      <c r="I39" s="456">
        <v>7</v>
      </c>
      <c r="J39" s="456">
        <v>172</v>
      </c>
      <c r="K39" s="458">
        <v>150</v>
      </c>
      <c r="L39" s="455">
        <v>60</v>
      </c>
      <c r="M39" s="456">
        <v>6</v>
      </c>
      <c r="N39" s="457">
        <v>216</v>
      </c>
      <c r="O39" s="454">
        <v>91</v>
      </c>
      <c r="P39" s="455">
        <v>42</v>
      </c>
      <c r="Q39" s="456">
        <v>5</v>
      </c>
      <c r="R39" s="456">
        <v>138</v>
      </c>
      <c r="S39" s="594">
        <v>0.79130434782608694</v>
      </c>
      <c r="T39" s="502">
        <v>0.84</v>
      </c>
      <c r="U39" s="595">
        <v>0.7142857142857143</v>
      </c>
      <c r="V39" s="596">
        <v>0.80232558139534882</v>
      </c>
    </row>
    <row r="40" spans="1:22" ht="15" customHeight="1">
      <c r="A40" s="422" t="s">
        <v>188</v>
      </c>
      <c r="B40" s="450" t="s">
        <v>212</v>
      </c>
      <c r="C40" s="454" t="s">
        <v>162</v>
      </c>
      <c r="D40" s="455">
        <v>50</v>
      </c>
      <c r="E40" s="456" t="s">
        <v>162</v>
      </c>
      <c r="F40" s="457">
        <v>65</v>
      </c>
      <c r="G40" s="454">
        <v>17</v>
      </c>
      <c r="H40" s="455">
        <v>71</v>
      </c>
      <c r="I40" s="456">
        <v>11</v>
      </c>
      <c r="J40" s="456">
        <v>99</v>
      </c>
      <c r="K40" s="458" t="s">
        <v>162</v>
      </c>
      <c r="L40" s="455">
        <v>52</v>
      </c>
      <c r="M40" s="456" t="s">
        <v>162</v>
      </c>
      <c r="N40" s="457">
        <v>66</v>
      </c>
      <c r="O40" s="454">
        <v>17</v>
      </c>
      <c r="P40" s="455">
        <v>63</v>
      </c>
      <c r="Q40" s="456">
        <v>7</v>
      </c>
      <c r="R40" s="456">
        <v>87</v>
      </c>
      <c r="S40" s="594">
        <v>1</v>
      </c>
      <c r="T40" s="502">
        <v>0.88732394366197187</v>
      </c>
      <c r="U40" s="595">
        <v>0.63636363636363635</v>
      </c>
      <c r="V40" s="596">
        <v>0.87878787878787878</v>
      </c>
    </row>
    <row r="41" spans="1:22" ht="15" customHeight="1">
      <c r="A41" s="422" t="s">
        <v>188</v>
      </c>
      <c r="B41" s="450" t="s">
        <v>213</v>
      </c>
      <c r="C41" s="454">
        <v>239</v>
      </c>
      <c r="D41" s="455">
        <v>436</v>
      </c>
      <c r="E41" s="456">
        <v>42</v>
      </c>
      <c r="F41" s="457">
        <v>717</v>
      </c>
      <c r="G41" s="454">
        <v>155</v>
      </c>
      <c r="H41" s="455">
        <v>499</v>
      </c>
      <c r="I41" s="456">
        <v>28</v>
      </c>
      <c r="J41" s="456">
        <v>682</v>
      </c>
      <c r="K41" s="458">
        <v>320</v>
      </c>
      <c r="L41" s="455">
        <v>597</v>
      </c>
      <c r="M41" s="456">
        <v>53</v>
      </c>
      <c r="N41" s="457">
        <v>970</v>
      </c>
      <c r="O41" s="454">
        <v>111</v>
      </c>
      <c r="P41" s="455">
        <v>380</v>
      </c>
      <c r="Q41" s="456">
        <v>19</v>
      </c>
      <c r="R41" s="456">
        <v>510</v>
      </c>
      <c r="S41" s="594">
        <v>0.71612903225806457</v>
      </c>
      <c r="T41" s="502">
        <v>0.76152304609218435</v>
      </c>
      <c r="U41" s="595">
        <v>0.6785714285714286</v>
      </c>
      <c r="V41" s="596">
        <v>0.74780058651026393</v>
      </c>
    </row>
    <row r="42" spans="1:22" ht="15" customHeight="1">
      <c r="A42" s="422" t="s">
        <v>194</v>
      </c>
      <c r="B42" s="450" t="s">
        <v>214</v>
      </c>
      <c r="C42" s="454">
        <v>0</v>
      </c>
      <c r="D42" s="455">
        <v>0</v>
      </c>
      <c r="E42" s="456">
        <v>0</v>
      </c>
      <c r="F42" s="457">
        <v>0</v>
      </c>
      <c r="G42" s="454">
        <v>0</v>
      </c>
      <c r="H42" s="455">
        <v>18</v>
      </c>
      <c r="I42" s="456">
        <v>0</v>
      </c>
      <c r="J42" s="456">
        <v>18</v>
      </c>
      <c r="K42" s="458">
        <v>0</v>
      </c>
      <c r="L42" s="455" t="s">
        <v>162</v>
      </c>
      <c r="M42" s="456">
        <v>0</v>
      </c>
      <c r="N42" s="457" t="s">
        <v>162</v>
      </c>
      <c r="O42" s="454">
        <v>0</v>
      </c>
      <c r="P42" s="455">
        <v>17</v>
      </c>
      <c r="Q42" s="456">
        <v>0</v>
      </c>
      <c r="R42" s="456">
        <v>17</v>
      </c>
      <c r="S42" s="594">
        <v>0</v>
      </c>
      <c r="T42" s="502">
        <v>0.94444444444444442</v>
      </c>
      <c r="U42" s="595">
        <v>0</v>
      </c>
      <c r="V42" s="596">
        <v>0.94444444444444442</v>
      </c>
    </row>
    <row r="43" spans="1:22" ht="15" customHeight="1">
      <c r="A43" s="422" t="s">
        <v>215</v>
      </c>
      <c r="B43" s="450" t="s">
        <v>216</v>
      </c>
      <c r="C43" s="454">
        <v>10</v>
      </c>
      <c r="D43" s="455">
        <v>289</v>
      </c>
      <c r="E43" s="456">
        <v>7</v>
      </c>
      <c r="F43" s="457">
        <v>306</v>
      </c>
      <c r="G43" s="454" t="s">
        <v>162</v>
      </c>
      <c r="H43" s="455">
        <v>106</v>
      </c>
      <c r="I43" s="456" t="s">
        <v>162</v>
      </c>
      <c r="J43" s="456">
        <v>111</v>
      </c>
      <c r="K43" s="458">
        <v>9</v>
      </c>
      <c r="L43" s="455" t="s">
        <v>162</v>
      </c>
      <c r="M43" s="456" t="s">
        <v>162</v>
      </c>
      <c r="N43" s="457">
        <v>286</v>
      </c>
      <c r="O43" s="454" t="s">
        <v>162</v>
      </c>
      <c r="P43" s="455" t="s">
        <v>162</v>
      </c>
      <c r="Q43" s="456">
        <v>0</v>
      </c>
      <c r="R43" s="456">
        <v>64</v>
      </c>
      <c r="S43" s="594">
        <v>0.25</v>
      </c>
      <c r="T43" s="502" t="s">
        <v>162</v>
      </c>
      <c r="U43" s="595">
        <v>0</v>
      </c>
      <c r="V43" s="596">
        <v>0.57657657657657657</v>
      </c>
    </row>
    <row r="44" spans="1:22" ht="15" customHeight="1">
      <c r="A44" s="422" t="s">
        <v>194</v>
      </c>
      <c r="B44" s="450" t="s">
        <v>217</v>
      </c>
      <c r="C44" s="454">
        <v>13</v>
      </c>
      <c r="D44" s="455">
        <v>821</v>
      </c>
      <c r="E44" s="456">
        <v>0</v>
      </c>
      <c r="F44" s="457">
        <v>834</v>
      </c>
      <c r="G44" s="454">
        <v>14</v>
      </c>
      <c r="H44" s="455">
        <v>815</v>
      </c>
      <c r="I44" s="456">
        <v>0</v>
      </c>
      <c r="J44" s="456">
        <v>829</v>
      </c>
      <c r="K44" s="458" t="s">
        <v>162</v>
      </c>
      <c r="L44" s="455">
        <v>2979</v>
      </c>
      <c r="M44" s="456" t="s">
        <v>162</v>
      </c>
      <c r="N44" s="457">
        <v>3037</v>
      </c>
      <c r="O44" s="454">
        <v>10</v>
      </c>
      <c r="P44" s="455">
        <v>649</v>
      </c>
      <c r="Q44" s="456">
        <v>0</v>
      </c>
      <c r="R44" s="456">
        <v>659</v>
      </c>
      <c r="S44" s="594">
        <v>0.7142857142857143</v>
      </c>
      <c r="T44" s="502">
        <v>0.79631901840490793</v>
      </c>
      <c r="U44" s="595">
        <v>0</v>
      </c>
      <c r="V44" s="596">
        <v>0.79493365500603141</v>
      </c>
    </row>
    <row r="45" spans="1:22" ht="15" customHeight="1">
      <c r="A45" s="422" t="s">
        <v>181</v>
      </c>
      <c r="B45" s="450" t="s">
        <v>218</v>
      </c>
      <c r="C45" s="454" t="s">
        <v>162</v>
      </c>
      <c r="D45" s="455">
        <v>104</v>
      </c>
      <c r="E45" s="456" t="s">
        <v>162</v>
      </c>
      <c r="F45" s="457">
        <v>108</v>
      </c>
      <c r="G45" s="454" t="s">
        <v>162</v>
      </c>
      <c r="H45" s="455" t="s">
        <v>162</v>
      </c>
      <c r="I45" s="456">
        <v>0</v>
      </c>
      <c r="J45" s="456">
        <v>122</v>
      </c>
      <c r="K45" s="458" t="s">
        <v>162</v>
      </c>
      <c r="L45" s="455">
        <v>273</v>
      </c>
      <c r="M45" s="456" t="s">
        <v>162</v>
      </c>
      <c r="N45" s="457">
        <v>281</v>
      </c>
      <c r="O45" s="454">
        <v>0</v>
      </c>
      <c r="P45" s="455">
        <v>89</v>
      </c>
      <c r="Q45" s="456">
        <v>0</v>
      </c>
      <c r="R45" s="456">
        <v>89</v>
      </c>
      <c r="S45" s="594" t="s">
        <v>162</v>
      </c>
      <c r="T45" s="605" t="s">
        <v>162</v>
      </c>
      <c r="U45" s="595">
        <v>0</v>
      </c>
      <c r="V45" s="596">
        <v>0.72950819672131151</v>
      </c>
    </row>
    <row r="46" spans="1:22" ht="15" customHeight="1">
      <c r="A46" s="422" t="s">
        <v>181</v>
      </c>
      <c r="B46" s="450" t="s">
        <v>219</v>
      </c>
      <c r="C46" s="454">
        <v>0</v>
      </c>
      <c r="D46" s="455" t="s">
        <v>162</v>
      </c>
      <c r="E46" s="456">
        <v>0</v>
      </c>
      <c r="F46" s="457" t="s">
        <v>162</v>
      </c>
      <c r="G46" s="454" t="s">
        <v>162</v>
      </c>
      <c r="H46" s="455">
        <v>928</v>
      </c>
      <c r="I46" s="456" t="s">
        <v>162</v>
      </c>
      <c r="J46" s="456">
        <v>993</v>
      </c>
      <c r="K46" s="458">
        <v>144</v>
      </c>
      <c r="L46" s="455">
        <v>2063</v>
      </c>
      <c r="M46" s="456">
        <v>7</v>
      </c>
      <c r="N46" s="457">
        <v>2214</v>
      </c>
      <c r="O46" s="454" t="s">
        <v>162</v>
      </c>
      <c r="P46" s="455">
        <v>771</v>
      </c>
      <c r="Q46" s="456" t="s">
        <v>162</v>
      </c>
      <c r="R46" s="456">
        <v>824</v>
      </c>
      <c r="S46" s="594">
        <v>0.80952380952380953</v>
      </c>
      <c r="T46" s="502">
        <v>0.83081896551724133</v>
      </c>
      <c r="U46" s="595">
        <v>1</v>
      </c>
      <c r="V46" s="596">
        <v>0.82980866062437064</v>
      </c>
    </row>
    <row r="47" spans="1:22" ht="15" customHeight="1">
      <c r="A47" s="422" t="s">
        <v>181</v>
      </c>
      <c r="B47" s="450" t="s">
        <v>220</v>
      </c>
      <c r="C47" s="454">
        <v>0</v>
      </c>
      <c r="D47" s="455">
        <v>0</v>
      </c>
      <c r="E47" s="456">
        <v>0</v>
      </c>
      <c r="F47" s="457">
        <v>0</v>
      </c>
      <c r="G47" s="454">
        <v>0</v>
      </c>
      <c r="H47" s="455" t="s">
        <v>162</v>
      </c>
      <c r="I47" s="456">
        <v>0</v>
      </c>
      <c r="J47" s="456" t="s">
        <v>162</v>
      </c>
      <c r="K47" s="458">
        <v>0</v>
      </c>
      <c r="L47" s="455">
        <v>0</v>
      </c>
      <c r="M47" s="456">
        <v>0</v>
      </c>
      <c r="N47" s="457">
        <v>0</v>
      </c>
      <c r="O47" s="454">
        <v>0</v>
      </c>
      <c r="P47" s="455" t="s">
        <v>162</v>
      </c>
      <c r="Q47" s="456">
        <v>0</v>
      </c>
      <c r="R47" s="456" t="s">
        <v>162</v>
      </c>
      <c r="S47" s="594">
        <v>0</v>
      </c>
      <c r="T47" s="502">
        <v>1</v>
      </c>
      <c r="U47" s="595">
        <v>0</v>
      </c>
      <c r="V47" s="596">
        <v>1</v>
      </c>
    </row>
    <row r="48" spans="1:22" ht="15" customHeight="1">
      <c r="A48" s="422" t="s">
        <v>181</v>
      </c>
      <c r="B48" s="450" t="s">
        <v>221</v>
      </c>
      <c r="C48" s="454" t="s">
        <v>162</v>
      </c>
      <c r="D48" s="455">
        <v>726</v>
      </c>
      <c r="E48" s="456" t="s">
        <v>162</v>
      </c>
      <c r="F48" s="457">
        <v>794</v>
      </c>
      <c r="G48" s="454" t="s">
        <v>162</v>
      </c>
      <c r="H48" s="455" t="s">
        <v>162</v>
      </c>
      <c r="I48" s="456">
        <v>0</v>
      </c>
      <c r="J48" s="456">
        <v>81</v>
      </c>
      <c r="K48" s="458">
        <v>107</v>
      </c>
      <c r="L48" s="455">
        <v>1368</v>
      </c>
      <c r="M48" s="456">
        <v>9</v>
      </c>
      <c r="N48" s="457">
        <v>1484</v>
      </c>
      <c r="O48" s="454">
        <v>0</v>
      </c>
      <c r="P48" s="455" t="s">
        <v>162</v>
      </c>
      <c r="Q48" s="456">
        <v>0</v>
      </c>
      <c r="R48" s="456" t="s">
        <v>162</v>
      </c>
      <c r="S48" s="594">
        <v>0</v>
      </c>
      <c r="T48" s="502">
        <v>2.564102564102564E-2</v>
      </c>
      <c r="U48" s="595">
        <v>0</v>
      </c>
      <c r="V48" s="596" t="s">
        <v>162</v>
      </c>
    </row>
    <row r="49" spans="1:22" ht="15" customHeight="1">
      <c r="A49" s="422" t="s">
        <v>181</v>
      </c>
      <c r="B49" s="450" t="s">
        <v>222</v>
      </c>
      <c r="C49" s="454" t="s">
        <v>162</v>
      </c>
      <c r="D49" s="455" t="s">
        <v>162</v>
      </c>
      <c r="E49" s="456">
        <v>0</v>
      </c>
      <c r="F49" s="457">
        <v>14</v>
      </c>
      <c r="G49" s="454" t="s">
        <v>162</v>
      </c>
      <c r="H49" s="455" t="s">
        <v>162</v>
      </c>
      <c r="I49" s="456">
        <v>0</v>
      </c>
      <c r="J49" s="456">
        <v>27</v>
      </c>
      <c r="K49" s="458">
        <v>9</v>
      </c>
      <c r="L49" s="455">
        <v>67</v>
      </c>
      <c r="M49" s="456">
        <v>0</v>
      </c>
      <c r="N49" s="457">
        <v>76</v>
      </c>
      <c r="O49" s="454" t="s">
        <v>162</v>
      </c>
      <c r="P49" s="455" t="s">
        <v>162</v>
      </c>
      <c r="Q49" s="456">
        <v>0</v>
      </c>
      <c r="R49" s="456">
        <v>25</v>
      </c>
      <c r="S49" s="594">
        <v>1</v>
      </c>
      <c r="T49" s="502">
        <v>0.91304347826086951</v>
      </c>
      <c r="U49" s="595">
        <v>0</v>
      </c>
      <c r="V49" s="596">
        <v>0.92592592592592593</v>
      </c>
    </row>
    <row r="50" spans="1:22" ht="15" customHeight="1">
      <c r="A50" s="422" t="s">
        <v>181</v>
      </c>
      <c r="B50" s="450" t="s">
        <v>223</v>
      </c>
      <c r="C50" s="454">
        <v>26</v>
      </c>
      <c r="D50" s="455">
        <v>587</v>
      </c>
      <c r="E50" s="456" t="s">
        <v>162</v>
      </c>
      <c r="F50" s="457">
        <v>614</v>
      </c>
      <c r="G50" s="454">
        <v>7</v>
      </c>
      <c r="H50" s="455">
        <v>85</v>
      </c>
      <c r="I50" s="456">
        <v>0</v>
      </c>
      <c r="J50" s="456">
        <v>92</v>
      </c>
      <c r="K50" s="458" t="s">
        <v>162</v>
      </c>
      <c r="L50" s="455">
        <v>1144</v>
      </c>
      <c r="M50" s="456" t="s">
        <v>162</v>
      </c>
      <c r="N50" s="457">
        <v>1197</v>
      </c>
      <c r="O50" s="454">
        <v>0</v>
      </c>
      <c r="P50" s="455">
        <v>0</v>
      </c>
      <c r="Q50" s="456">
        <v>0</v>
      </c>
      <c r="R50" s="456">
        <v>0</v>
      </c>
      <c r="S50" s="594">
        <v>0</v>
      </c>
      <c r="T50" s="502">
        <v>0</v>
      </c>
      <c r="U50" s="595">
        <v>0</v>
      </c>
      <c r="V50" s="596">
        <v>0</v>
      </c>
    </row>
    <row r="51" spans="1:22" ht="15" customHeight="1">
      <c r="A51" s="422" t="s">
        <v>181</v>
      </c>
      <c r="B51" s="450" t="s">
        <v>224</v>
      </c>
      <c r="C51" s="454">
        <v>19</v>
      </c>
      <c r="D51" s="455">
        <v>67</v>
      </c>
      <c r="E51" s="456">
        <v>0</v>
      </c>
      <c r="F51" s="457">
        <v>86</v>
      </c>
      <c r="G51" s="454">
        <v>0</v>
      </c>
      <c r="H51" s="455">
        <v>5</v>
      </c>
      <c r="I51" s="456">
        <v>0</v>
      </c>
      <c r="J51" s="456">
        <v>5</v>
      </c>
      <c r="K51" s="458" t="s">
        <v>162</v>
      </c>
      <c r="L51" s="455">
        <v>145</v>
      </c>
      <c r="M51" s="456" t="s">
        <v>162</v>
      </c>
      <c r="N51" s="457">
        <v>180</v>
      </c>
      <c r="O51" s="454">
        <v>0</v>
      </c>
      <c r="P51" s="455">
        <v>0</v>
      </c>
      <c r="Q51" s="456">
        <v>0</v>
      </c>
      <c r="R51" s="456">
        <v>0</v>
      </c>
      <c r="S51" s="594">
        <v>0</v>
      </c>
      <c r="T51" s="502">
        <v>0</v>
      </c>
      <c r="U51" s="595">
        <v>0</v>
      </c>
      <c r="V51" s="596">
        <v>0</v>
      </c>
    </row>
    <row r="52" spans="1:22" ht="15" customHeight="1">
      <c r="A52" s="422" t="s">
        <v>225</v>
      </c>
      <c r="B52" s="450" t="s">
        <v>226</v>
      </c>
      <c r="C52" s="454" t="s">
        <v>162</v>
      </c>
      <c r="D52" s="455" t="s">
        <v>162</v>
      </c>
      <c r="E52" s="456">
        <v>0</v>
      </c>
      <c r="F52" s="457">
        <v>11</v>
      </c>
      <c r="G52" s="454" t="s">
        <v>162</v>
      </c>
      <c r="H52" s="455" t="s">
        <v>162</v>
      </c>
      <c r="I52" s="456">
        <v>0</v>
      </c>
      <c r="J52" s="456">
        <v>11</v>
      </c>
      <c r="K52" s="458" t="s">
        <v>162</v>
      </c>
      <c r="L52" s="455" t="s">
        <v>162</v>
      </c>
      <c r="M52" s="456">
        <v>0</v>
      </c>
      <c r="N52" s="457">
        <v>26</v>
      </c>
      <c r="O52" s="454" t="s">
        <v>162</v>
      </c>
      <c r="P52" s="455" t="s">
        <v>162</v>
      </c>
      <c r="Q52" s="456">
        <v>0</v>
      </c>
      <c r="R52" s="456">
        <v>7</v>
      </c>
      <c r="S52" s="594">
        <v>0.625</v>
      </c>
      <c r="T52" s="502">
        <v>0.66666666666666663</v>
      </c>
      <c r="U52" s="595">
        <v>0</v>
      </c>
      <c r="V52" s="596">
        <v>0.63636363636363635</v>
      </c>
    </row>
    <row r="53" spans="1:22" ht="15" customHeight="1">
      <c r="A53" s="422" t="s">
        <v>194</v>
      </c>
      <c r="B53" s="450" t="s">
        <v>227</v>
      </c>
      <c r="C53" s="454">
        <v>0</v>
      </c>
      <c r="D53" s="455">
        <v>0</v>
      </c>
      <c r="E53" s="456">
        <v>0</v>
      </c>
      <c r="F53" s="457">
        <v>0</v>
      </c>
      <c r="G53" s="454">
        <v>0</v>
      </c>
      <c r="H53" s="455">
        <v>0</v>
      </c>
      <c r="I53" s="456">
        <v>0</v>
      </c>
      <c r="J53" s="456">
        <v>0</v>
      </c>
      <c r="K53" s="458">
        <v>0</v>
      </c>
      <c r="L53" s="455">
        <v>0</v>
      </c>
      <c r="M53" s="456">
        <v>0</v>
      </c>
      <c r="N53" s="457">
        <v>0</v>
      </c>
      <c r="O53" s="454">
        <v>0</v>
      </c>
      <c r="P53" s="455">
        <v>0</v>
      </c>
      <c r="Q53" s="456">
        <v>0</v>
      </c>
      <c r="R53" s="456">
        <v>0</v>
      </c>
      <c r="S53" s="594">
        <v>0</v>
      </c>
      <c r="T53" s="502">
        <v>0</v>
      </c>
      <c r="U53" s="595">
        <v>0</v>
      </c>
      <c r="V53" s="596">
        <v>0</v>
      </c>
    </row>
    <row r="54" spans="1:22" ht="15" customHeight="1">
      <c r="A54" s="422" t="s">
        <v>188</v>
      </c>
      <c r="B54" s="450" t="s">
        <v>228</v>
      </c>
      <c r="C54" s="454">
        <v>5</v>
      </c>
      <c r="D54" s="455">
        <v>14</v>
      </c>
      <c r="E54" s="456">
        <v>0</v>
      </c>
      <c r="F54" s="457">
        <v>19</v>
      </c>
      <c r="G54" s="454">
        <v>10</v>
      </c>
      <c r="H54" s="455" t="s">
        <v>162</v>
      </c>
      <c r="I54" s="456" t="s">
        <v>162</v>
      </c>
      <c r="J54" s="456">
        <v>19</v>
      </c>
      <c r="K54" s="458">
        <v>5</v>
      </c>
      <c r="L54" s="455">
        <v>15</v>
      </c>
      <c r="M54" s="456">
        <v>0</v>
      </c>
      <c r="N54" s="457">
        <v>20</v>
      </c>
      <c r="O54" s="454">
        <v>7</v>
      </c>
      <c r="P54" s="455" t="s">
        <v>162</v>
      </c>
      <c r="Q54" s="456" t="s">
        <v>162</v>
      </c>
      <c r="R54" s="456">
        <v>14</v>
      </c>
      <c r="S54" s="594">
        <v>0.7</v>
      </c>
      <c r="T54" s="502">
        <v>0.8571428571428571</v>
      </c>
      <c r="U54" s="595">
        <v>0.5</v>
      </c>
      <c r="V54" s="596">
        <v>0.73684210526315785</v>
      </c>
    </row>
    <row r="55" spans="1:22" ht="15" customHeight="1">
      <c r="A55" s="422" t="s">
        <v>188</v>
      </c>
      <c r="B55" s="450" t="s">
        <v>229</v>
      </c>
      <c r="C55" s="454">
        <v>6</v>
      </c>
      <c r="D55" s="455">
        <v>58</v>
      </c>
      <c r="E55" s="456">
        <v>0</v>
      </c>
      <c r="F55" s="457">
        <v>64</v>
      </c>
      <c r="G55" s="454" t="s">
        <v>162</v>
      </c>
      <c r="H55" s="455" t="s">
        <v>162</v>
      </c>
      <c r="I55" s="456">
        <v>0</v>
      </c>
      <c r="J55" s="456">
        <v>45</v>
      </c>
      <c r="K55" s="458">
        <v>6</v>
      </c>
      <c r="L55" s="455">
        <v>56</v>
      </c>
      <c r="M55" s="456">
        <v>0</v>
      </c>
      <c r="N55" s="457">
        <v>62</v>
      </c>
      <c r="O55" s="454" t="s">
        <v>162</v>
      </c>
      <c r="P55" s="455" t="s">
        <v>162</v>
      </c>
      <c r="Q55" s="456">
        <v>0</v>
      </c>
      <c r="R55" s="456">
        <v>38</v>
      </c>
      <c r="S55" s="594">
        <v>0.66666666666666663</v>
      </c>
      <c r="T55" s="502">
        <v>0.8571428571428571</v>
      </c>
      <c r="U55" s="595">
        <v>0</v>
      </c>
      <c r="V55" s="596">
        <v>0.84444444444444444</v>
      </c>
    </row>
    <row r="56" spans="1:22" ht="15" customHeight="1">
      <c r="A56" s="422" t="s">
        <v>201</v>
      </c>
      <c r="B56" s="450" t="s">
        <v>230</v>
      </c>
      <c r="C56" s="454">
        <v>32</v>
      </c>
      <c r="D56" s="455">
        <v>20</v>
      </c>
      <c r="E56" s="456">
        <v>0</v>
      </c>
      <c r="F56" s="457">
        <v>52</v>
      </c>
      <c r="G56" s="454">
        <v>39</v>
      </c>
      <c r="H56" s="455" t="s">
        <v>162</v>
      </c>
      <c r="I56" s="456" t="s">
        <v>162</v>
      </c>
      <c r="J56" s="456">
        <v>69</v>
      </c>
      <c r="K56" s="458">
        <v>25</v>
      </c>
      <c r="L56" s="455">
        <v>28</v>
      </c>
      <c r="M56" s="456">
        <v>0</v>
      </c>
      <c r="N56" s="457">
        <v>53</v>
      </c>
      <c r="O56" s="454">
        <v>37</v>
      </c>
      <c r="P56" s="455" t="s">
        <v>162</v>
      </c>
      <c r="Q56" s="456" t="s">
        <v>162</v>
      </c>
      <c r="R56" s="456">
        <v>61</v>
      </c>
      <c r="S56" s="594">
        <v>0.94871794871794868</v>
      </c>
      <c r="T56" s="502">
        <v>0.7931034482758621</v>
      </c>
      <c r="U56" s="595">
        <v>1</v>
      </c>
      <c r="V56" s="596">
        <v>0.88405797101449279</v>
      </c>
    </row>
    <row r="57" spans="1:22" ht="15" customHeight="1">
      <c r="A57" s="422" t="s">
        <v>201</v>
      </c>
      <c r="B57" s="450" t="s">
        <v>231</v>
      </c>
      <c r="C57" s="454" t="s">
        <v>162</v>
      </c>
      <c r="D57" s="455" t="s">
        <v>162</v>
      </c>
      <c r="E57" s="456">
        <v>0</v>
      </c>
      <c r="F57" s="457">
        <v>12</v>
      </c>
      <c r="G57" s="454">
        <v>0</v>
      </c>
      <c r="H57" s="455" t="s">
        <v>162</v>
      </c>
      <c r="I57" s="456">
        <v>0</v>
      </c>
      <c r="J57" s="456" t="s">
        <v>162</v>
      </c>
      <c r="K57" s="458" t="s">
        <v>162</v>
      </c>
      <c r="L57" s="455" t="s">
        <v>162</v>
      </c>
      <c r="M57" s="456">
        <v>0</v>
      </c>
      <c r="N57" s="457">
        <v>11</v>
      </c>
      <c r="O57" s="454">
        <v>0</v>
      </c>
      <c r="P57" s="455">
        <v>0</v>
      </c>
      <c r="Q57" s="456">
        <v>0</v>
      </c>
      <c r="R57" s="456">
        <v>0</v>
      </c>
      <c r="S57" s="594">
        <v>0</v>
      </c>
      <c r="T57" s="502">
        <v>0</v>
      </c>
      <c r="U57" s="595">
        <v>0</v>
      </c>
      <c r="V57" s="596">
        <v>0</v>
      </c>
    </row>
    <row r="58" spans="1:22" ht="15" customHeight="1">
      <c r="A58" s="422" t="s">
        <v>188</v>
      </c>
      <c r="B58" s="450" t="s">
        <v>232</v>
      </c>
      <c r="C58" s="454">
        <v>17</v>
      </c>
      <c r="D58" s="455">
        <v>133</v>
      </c>
      <c r="E58" s="456">
        <v>0</v>
      </c>
      <c r="F58" s="457">
        <v>150</v>
      </c>
      <c r="G58" s="454" t="s">
        <v>162</v>
      </c>
      <c r="H58" s="455">
        <v>266</v>
      </c>
      <c r="I58" s="456" t="s">
        <v>162</v>
      </c>
      <c r="J58" s="456">
        <v>281</v>
      </c>
      <c r="K58" s="458">
        <v>28</v>
      </c>
      <c r="L58" s="455">
        <v>340</v>
      </c>
      <c r="M58" s="456">
        <v>0</v>
      </c>
      <c r="N58" s="457">
        <v>368</v>
      </c>
      <c r="O58" s="454" t="s">
        <v>162</v>
      </c>
      <c r="P58" s="455">
        <v>256</v>
      </c>
      <c r="Q58" s="456" t="s">
        <v>162</v>
      </c>
      <c r="R58" s="456">
        <v>270</v>
      </c>
      <c r="S58" s="594">
        <v>0.92307692307692313</v>
      </c>
      <c r="T58" s="502">
        <v>0.96240601503759393</v>
      </c>
      <c r="U58" s="595">
        <v>1</v>
      </c>
      <c r="V58" s="596">
        <v>0.96085409252669041</v>
      </c>
    </row>
    <row r="59" spans="1:22" ht="15" customHeight="1">
      <c r="A59" s="422" t="s">
        <v>175</v>
      </c>
      <c r="B59" s="450" t="s">
        <v>233</v>
      </c>
      <c r="C59" s="454">
        <v>277</v>
      </c>
      <c r="D59" s="455">
        <v>445</v>
      </c>
      <c r="E59" s="456">
        <v>0</v>
      </c>
      <c r="F59" s="457">
        <v>722</v>
      </c>
      <c r="G59" s="454" t="s">
        <v>162</v>
      </c>
      <c r="H59" s="455">
        <v>440</v>
      </c>
      <c r="I59" s="456" t="s">
        <v>162</v>
      </c>
      <c r="J59" s="456">
        <v>732</v>
      </c>
      <c r="K59" s="458" t="s">
        <v>162</v>
      </c>
      <c r="L59" s="455">
        <v>416</v>
      </c>
      <c r="M59" s="456" t="s">
        <v>162</v>
      </c>
      <c r="N59" s="457">
        <v>624</v>
      </c>
      <c r="O59" s="454" t="s">
        <v>162</v>
      </c>
      <c r="P59" s="455">
        <v>357</v>
      </c>
      <c r="Q59" s="456" t="s">
        <v>162</v>
      </c>
      <c r="R59" s="456">
        <v>611</v>
      </c>
      <c r="S59" s="594">
        <v>0.86941580756013748</v>
      </c>
      <c r="T59" s="502">
        <v>0.8113636363636364</v>
      </c>
      <c r="U59" s="595">
        <v>1</v>
      </c>
      <c r="V59" s="596">
        <v>0.83469945355191255</v>
      </c>
    </row>
    <row r="60" spans="1:22" ht="15" customHeight="1">
      <c r="A60" s="422" t="s">
        <v>215</v>
      </c>
      <c r="B60" s="450" t="s">
        <v>234</v>
      </c>
      <c r="C60" s="454">
        <v>10</v>
      </c>
      <c r="D60" s="455">
        <v>115</v>
      </c>
      <c r="E60" s="456">
        <v>0</v>
      </c>
      <c r="F60" s="457">
        <v>125</v>
      </c>
      <c r="G60" s="454" t="s">
        <v>162</v>
      </c>
      <c r="H60" s="455">
        <v>372</v>
      </c>
      <c r="I60" s="456" t="s">
        <v>162</v>
      </c>
      <c r="J60" s="456">
        <v>399</v>
      </c>
      <c r="K60" s="458">
        <v>9</v>
      </c>
      <c r="L60" s="455">
        <v>111</v>
      </c>
      <c r="M60" s="456">
        <v>0</v>
      </c>
      <c r="N60" s="457">
        <v>120</v>
      </c>
      <c r="O60" s="454" t="s">
        <v>162</v>
      </c>
      <c r="P60" s="455">
        <v>312</v>
      </c>
      <c r="Q60" s="456" t="s">
        <v>162</v>
      </c>
      <c r="R60" s="456">
        <v>336</v>
      </c>
      <c r="S60" s="594">
        <v>0.875</v>
      </c>
      <c r="T60" s="502">
        <v>0.83870967741935487</v>
      </c>
      <c r="U60" s="595">
        <v>1</v>
      </c>
      <c r="V60" s="596">
        <v>0.84210526315789469</v>
      </c>
    </row>
    <row r="61" spans="1:22" ht="15" customHeight="1">
      <c r="A61" s="422" t="s">
        <v>225</v>
      </c>
      <c r="B61" s="450" t="s">
        <v>235</v>
      </c>
      <c r="C61" s="454">
        <v>0</v>
      </c>
      <c r="D61" s="455" t="s">
        <v>162</v>
      </c>
      <c r="E61" s="456">
        <v>0</v>
      </c>
      <c r="F61" s="457" t="s">
        <v>162</v>
      </c>
      <c r="G61" s="454">
        <v>0</v>
      </c>
      <c r="H61" s="455" t="s">
        <v>162</v>
      </c>
      <c r="I61" s="456">
        <v>0</v>
      </c>
      <c r="J61" s="456" t="s">
        <v>162</v>
      </c>
      <c r="K61" s="458" t="s">
        <v>162</v>
      </c>
      <c r="L61" s="455" t="s">
        <v>162</v>
      </c>
      <c r="M61" s="456">
        <v>0</v>
      </c>
      <c r="N61" s="457">
        <v>5</v>
      </c>
      <c r="O61" s="454">
        <v>0</v>
      </c>
      <c r="P61" s="455">
        <v>0</v>
      </c>
      <c r="Q61" s="456">
        <v>0</v>
      </c>
      <c r="R61" s="456">
        <v>0</v>
      </c>
      <c r="S61" s="594">
        <v>0</v>
      </c>
      <c r="T61" s="502">
        <v>0</v>
      </c>
      <c r="U61" s="595">
        <v>0</v>
      </c>
      <c r="V61" s="596">
        <v>0</v>
      </c>
    </row>
    <row r="62" spans="1:22" ht="15" customHeight="1">
      <c r="A62" s="422" t="s">
        <v>181</v>
      </c>
      <c r="B62" s="450" t="s">
        <v>236</v>
      </c>
      <c r="C62" s="454" t="s">
        <v>162</v>
      </c>
      <c r="D62" s="455" t="s">
        <v>162</v>
      </c>
      <c r="E62" s="456">
        <v>0</v>
      </c>
      <c r="F62" s="457">
        <v>29</v>
      </c>
      <c r="G62" s="454" t="s">
        <v>162</v>
      </c>
      <c r="H62" s="455" t="s">
        <v>162</v>
      </c>
      <c r="I62" s="456">
        <v>0</v>
      </c>
      <c r="J62" s="456">
        <v>45</v>
      </c>
      <c r="K62" s="458">
        <v>0</v>
      </c>
      <c r="L62" s="455">
        <v>95</v>
      </c>
      <c r="M62" s="456">
        <v>0</v>
      </c>
      <c r="N62" s="457">
        <v>95</v>
      </c>
      <c r="O62" s="454" t="s">
        <v>162</v>
      </c>
      <c r="P62" s="455" t="s">
        <v>162</v>
      </c>
      <c r="Q62" s="456">
        <v>0</v>
      </c>
      <c r="R62" s="456">
        <v>40</v>
      </c>
      <c r="S62" s="594">
        <v>0.5</v>
      </c>
      <c r="T62" s="502">
        <v>0.90697674418604646</v>
      </c>
      <c r="U62" s="595">
        <v>0</v>
      </c>
      <c r="V62" s="596">
        <v>0.88888888888888884</v>
      </c>
    </row>
    <row r="63" spans="1:22" ht="15" customHeight="1">
      <c r="A63" s="422" t="s">
        <v>237</v>
      </c>
      <c r="B63" s="450" t="s">
        <v>238</v>
      </c>
      <c r="C63" s="454" t="s">
        <v>162</v>
      </c>
      <c r="D63" s="455" t="s">
        <v>162</v>
      </c>
      <c r="E63" s="456">
        <v>0</v>
      </c>
      <c r="F63" s="457">
        <v>68</v>
      </c>
      <c r="G63" s="454">
        <v>0</v>
      </c>
      <c r="H63" s="455">
        <v>72</v>
      </c>
      <c r="I63" s="456">
        <v>0</v>
      </c>
      <c r="J63" s="456">
        <v>72</v>
      </c>
      <c r="K63" s="458" t="s">
        <v>162</v>
      </c>
      <c r="L63" s="455" t="s">
        <v>162</v>
      </c>
      <c r="M63" s="456">
        <v>0</v>
      </c>
      <c r="N63" s="457">
        <v>53</v>
      </c>
      <c r="O63" s="454">
        <v>0</v>
      </c>
      <c r="P63" s="455">
        <v>61</v>
      </c>
      <c r="Q63" s="456">
        <v>0</v>
      </c>
      <c r="R63" s="456">
        <v>61</v>
      </c>
      <c r="S63" s="594">
        <v>0</v>
      </c>
      <c r="T63" s="502">
        <v>0.84722222222222221</v>
      </c>
      <c r="U63" s="595">
        <v>0</v>
      </c>
      <c r="V63" s="596">
        <v>0.84722222222222221</v>
      </c>
    </row>
    <row r="64" spans="1:22" ht="15" customHeight="1">
      <c r="A64" s="422" t="s">
        <v>239</v>
      </c>
      <c r="B64" s="450" t="s">
        <v>240</v>
      </c>
      <c r="C64" s="454">
        <v>419</v>
      </c>
      <c r="D64" s="455" t="s">
        <v>162</v>
      </c>
      <c r="E64" s="456" t="s">
        <v>162</v>
      </c>
      <c r="F64" s="457">
        <v>437</v>
      </c>
      <c r="G64" s="454">
        <v>520</v>
      </c>
      <c r="H64" s="455" t="s">
        <v>162</v>
      </c>
      <c r="I64" s="456" t="s">
        <v>162</v>
      </c>
      <c r="J64" s="456">
        <v>543</v>
      </c>
      <c r="K64" s="458">
        <v>565</v>
      </c>
      <c r="L64" s="455">
        <v>22</v>
      </c>
      <c r="M64" s="456">
        <v>5</v>
      </c>
      <c r="N64" s="457">
        <v>592</v>
      </c>
      <c r="O64" s="454">
        <v>428</v>
      </c>
      <c r="P64" s="455" t="s">
        <v>162</v>
      </c>
      <c r="Q64" s="456" t="s">
        <v>162</v>
      </c>
      <c r="R64" s="456">
        <v>445</v>
      </c>
      <c r="S64" s="594">
        <v>0.82307692307692304</v>
      </c>
      <c r="T64" s="502">
        <v>0.75</v>
      </c>
      <c r="U64" s="595">
        <v>0.66666666666666663</v>
      </c>
      <c r="V64" s="596">
        <v>0.81952117863720075</v>
      </c>
    </row>
    <row r="65" spans="1:22" ht="15" customHeight="1">
      <c r="A65" s="422" t="s">
        <v>172</v>
      </c>
      <c r="B65" s="450" t="s">
        <v>241</v>
      </c>
      <c r="C65" s="454">
        <v>123</v>
      </c>
      <c r="D65" s="455" t="s">
        <v>162</v>
      </c>
      <c r="E65" s="456" t="s">
        <v>162</v>
      </c>
      <c r="F65" s="457">
        <v>143</v>
      </c>
      <c r="G65" s="454">
        <v>102</v>
      </c>
      <c r="H65" s="455">
        <v>15</v>
      </c>
      <c r="I65" s="456">
        <v>0</v>
      </c>
      <c r="J65" s="456">
        <v>117</v>
      </c>
      <c r="K65" s="458">
        <v>169</v>
      </c>
      <c r="L65" s="455" t="s">
        <v>162</v>
      </c>
      <c r="M65" s="456" t="s">
        <v>162</v>
      </c>
      <c r="N65" s="457">
        <v>197</v>
      </c>
      <c r="O65" s="454">
        <v>77</v>
      </c>
      <c r="P65" s="455">
        <v>10</v>
      </c>
      <c r="Q65" s="456">
        <v>0</v>
      </c>
      <c r="R65" s="456">
        <v>87</v>
      </c>
      <c r="S65" s="594">
        <v>0.75490196078431371</v>
      </c>
      <c r="T65" s="502">
        <v>0.66666666666666663</v>
      </c>
      <c r="U65" s="595">
        <v>0</v>
      </c>
      <c r="V65" s="596">
        <v>0.74358974358974361</v>
      </c>
    </row>
    <row r="66" spans="1:22" ht="15" customHeight="1">
      <c r="A66" s="422" t="s">
        <v>194</v>
      </c>
      <c r="B66" s="450" t="s">
        <v>242</v>
      </c>
      <c r="C66" s="454" t="s">
        <v>162</v>
      </c>
      <c r="D66" s="455" t="s">
        <v>162</v>
      </c>
      <c r="E66" s="456">
        <v>0</v>
      </c>
      <c r="F66" s="457">
        <v>103</v>
      </c>
      <c r="G66" s="454" t="s">
        <v>162</v>
      </c>
      <c r="H66" s="455">
        <v>88</v>
      </c>
      <c r="I66" s="456" t="s">
        <v>162</v>
      </c>
      <c r="J66" s="456">
        <v>91</v>
      </c>
      <c r="K66" s="458" t="s">
        <v>162</v>
      </c>
      <c r="L66" s="455" t="s">
        <v>162</v>
      </c>
      <c r="M66" s="456">
        <v>0</v>
      </c>
      <c r="N66" s="457">
        <v>310</v>
      </c>
      <c r="O66" s="454" t="s">
        <v>162</v>
      </c>
      <c r="P66" s="455" t="s">
        <v>162</v>
      </c>
      <c r="Q66" s="456">
        <v>0</v>
      </c>
      <c r="R66" s="456">
        <v>74</v>
      </c>
      <c r="S66" s="594">
        <v>1</v>
      </c>
      <c r="T66" s="502" t="s">
        <v>162</v>
      </c>
      <c r="U66" s="595">
        <v>0</v>
      </c>
      <c r="V66" s="596">
        <v>0.81318681318681318</v>
      </c>
    </row>
    <row r="67" spans="1:22" ht="15" customHeight="1">
      <c r="A67" s="422" t="s">
        <v>225</v>
      </c>
      <c r="B67" s="450" t="s">
        <v>243</v>
      </c>
      <c r="C67" s="454">
        <v>7</v>
      </c>
      <c r="D67" s="455">
        <v>236</v>
      </c>
      <c r="E67" s="456">
        <v>0</v>
      </c>
      <c r="F67" s="457">
        <v>243</v>
      </c>
      <c r="G67" s="454">
        <v>10</v>
      </c>
      <c r="H67" s="455">
        <v>250</v>
      </c>
      <c r="I67" s="456">
        <v>0</v>
      </c>
      <c r="J67" s="456">
        <v>260</v>
      </c>
      <c r="K67" s="458">
        <v>11</v>
      </c>
      <c r="L67" s="455">
        <v>339</v>
      </c>
      <c r="M67" s="456">
        <v>0</v>
      </c>
      <c r="N67" s="457">
        <v>350</v>
      </c>
      <c r="O67" s="454">
        <v>8</v>
      </c>
      <c r="P67" s="455">
        <v>202</v>
      </c>
      <c r="Q67" s="456">
        <v>0</v>
      </c>
      <c r="R67" s="456">
        <v>210</v>
      </c>
      <c r="S67" s="594">
        <v>0.8</v>
      </c>
      <c r="T67" s="502">
        <v>0.80800000000000005</v>
      </c>
      <c r="U67" s="595">
        <v>0</v>
      </c>
      <c r="V67" s="596">
        <v>0.80769230769230771</v>
      </c>
    </row>
    <row r="68" spans="1:22" ht="15" customHeight="1">
      <c r="A68" s="422" t="s">
        <v>191</v>
      </c>
      <c r="B68" s="450" t="s">
        <v>244</v>
      </c>
      <c r="C68" s="454">
        <v>0</v>
      </c>
      <c r="D68" s="455">
        <v>0</v>
      </c>
      <c r="E68" s="456">
        <v>0</v>
      </c>
      <c r="F68" s="457">
        <v>0</v>
      </c>
      <c r="G68" s="454" t="s">
        <v>162</v>
      </c>
      <c r="H68" s="455">
        <v>135</v>
      </c>
      <c r="I68" s="456" t="s">
        <v>162</v>
      </c>
      <c r="J68" s="456">
        <v>264</v>
      </c>
      <c r="K68" s="458">
        <v>16</v>
      </c>
      <c r="L68" s="455">
        <v>23</v>
      </c>
      <c r="M68" s="456">
        <v>0</v>
      </c>
      <c r="N68" s="457">
        <v>39</v>
      </c>
      <c r="O68" s="454" t="s">
        <v>162</v>
      </c>
      <c r="P68" s="455">
        <v>106</v>
      </c>
      <c r="Q68" s="456" t="s">
        <v>162</v>
      </c>
      <c r="R68" s="456">
        <v>211</v>
      </c>
      <c r="S68" s="594">
        <v>0.8110236220472441</v>
      </c>
      <c r="T68" s="502">
        <v>0.78518518518518521</v>
      </c>
      <c r="U68" s="595">
        <v>1</v>
      </c>
      <c r="V68" s="596">
        <v>0.7992424242424242</v>
      </c>
    </row>
    <row r="69" spans="1:22" ht="15" customHeight="1">
      <c r="A69" s="422" t="s">
        <v>191</v>
      </c>
      <c r="B69" s="450" t="s">
        <v>245</v>
      </c>
      <c r="C69" s="454">
        <v>53</v>
      </c>
      <c r="D69" s="455">
        <v>39</v>
      </c>
      <c r="E69" s="456">
        <v>0</v>
      </c>
      <c r="F69" s="457">
        <v>92</v>
      </c>
      <c r="G69" s="454">
        <v>66</v>
      </c>
      <c r="H69" s="455">
        <v>53</v>
      </c>
      <c r="I69" s="456">
        <v>0</v>
      </c>
      <c r="J69" s="456">
        <v>119</v>
      </c>
      <c r="K69" s="458">
        <v>51</v>
      </c>
      <c r="L69" s="455">
        <v>37</v>
      </c>
      <c r="M69" s="456">
        <v>0</v>
      </c>
      <c r="N69" s="457">
        <v>88</v>
      </c>
      <c r="O69" s="454">
        <v>60</v>
      </c>
      <c r="P69" s="455">
        <v>47</v>
      </c>
      <c r="Q69" s="456">
        <v>0</v>
      </c>
      <c r="R69" s="456">
        <v>107</v>
      </c>
      <c r="S69" s="594">
        <v>0.90909090909090906</v>
      </c>
      <c r="T69" s="502">
        <v>0.8867924528301887</v>
      </c>
      <c r="U69" s="595">
        <v>0</v>
      </c>
      <c r="V69" s="596">
        <v>0.89915966386554624</v>
      </c>
    </row>
    <row r="70" spans="1:22" ht="15" customHeight="1">
      <c r="A70" s="422" t="s">
        <v>191</v>
      </c>
      <c r="B70" s="450" t="s">
        <v>246</v>
      </c>
      <c r="C70" s="454">
        <v>128</v>
      </c>
      <c r="D70" s="455" t="s">
        <v>162</v>
      </c>
      <c r="E70" s="456" t="s">
        <v>162</v>
      </c>
      <c r="F70" s="457">
        <v>232</v>
      </c>
      <c r="G70" s="454">
        <v>163</v>
      </c>
      <c r="H70" s="455" t="s">
        <v>162</v>
      </c>
      <c r="I70" s="456" t="s">
        <v>162</v>
      </c>
      <c r="J70" s="456">
        <v>301</v>
      </c>
      <c r="K70" s="458">
        <v>80</v>
      </c>
      <c r="L70" s="455">
        <v>59</v>
      </c>
      <c r="M70" s="456">
        <v>0</v>
      </c>
      <c r="N70" s="457">
        <v>139</v>
      </c>
      <c r="O70" s="454">
        <v>130</v>
      </c>
      <c r="P70" s="455" t="s">
        <v>162</v>
      </c>
      <c r="Q70" s="456" t="s">
        <v>162</v>
      </c>
      <c r="R70" s="456">
        <v>242</v>
      </c>
      <c r="S70" s="594">
        <v>0.7975460122699386</v>
      </c>
      <c r="T70" s="502">
        <v>0.80882352941176472</v>
      </c>
      <c r="U70" s="595">
        <v>1</v>
      </c>
      <c r="V70" s="596">
        <v>0.8039867109634552</v>
      </c>
    </row>
    <row r="71" spans="1:22" ht="15" customHeight="1">
      <c r="A71" s="422" t="s">
        <v>191</v>
      </c>
      <c r="B71" s="450" t="s">
        <v>247</v>
      </c>
      <c r="C71" s="454">
        <v>197</v>
      </c>
      <c r="D71" s="455" t="s">
        <v>162</v>
      </c>
      <c r="E71" s="456" t="s">
        <v>162</v>
      </c>
      <c r="F71" s="457">
        <v>345</v>
      </c>
      <c r="G71" s="454">
        <v>106</v>
      </c>
      <c r="H71" s="455" t="s">
        <v>162</v>
      </c>
      <c r="I71" s="456" t="s">
        <v>162</v>
      </c>
      <c r="J71" s="456">
        <v>211</v>
      </c>
      <c r="K71" s="458">
        <v>114</v>
      </c>
      <c r="L71" s="455" t="s">
        <v>162</v>
      </c>
      <c r="M71" s="456" t="s">
        <v>162</v>
      </c>
      <c r="N71" s="457">
        <v>186</v>
      </c>
      <c r="O71" s="454" t="s">
        <v>162</v>
      </c>
      <c r="P71" s="455">
        <v>92</v>
      </c>
      <c r="Q71" s="456" t="s">
        <v>162</v>
      </c>
      <c r="R71" s="456">
        <v>182</v>
      </c>
      <c r="S71" s="594">
        <v>0.83018867924528306</v>
      </c>
      <c r="T71" s="502" t="s">
        <v>162</v>
      </c>
      <c r="U71" s="595">
        <v>0.66666666666666663</v>
      </c>
      <c r="V71" s="596">
        <v>0.86255924170616116</v>
      </c>
    </row>
    <row r="72" spans="1:22" ht="15" customHeight="1">
      <c r="A72" s="422" t="s">
        <v>188</v>
      </c>
      <c r="B72" s="450" t="s">
        <v>248</v>
      </c>
      <c r="C72" s="454" t="s">
        <v>162</v>
      </c>
      <c r="D72" s="455" t="s">
        <v>162</v>
      </c>
      <c r="E72" s="456">
        <v>0</v>
      </c>
      <c r="F72" s="457">
        <v>17</v>
      </c>
      <c r="G72" s="454">
        <v>10</v>
      </c>
      <c r="H72" s="455">
        <v>9</v>
      </c>
      <c r="I72" s="456">
        <v>0</v>
      </c>
      <c r="J72" s="456">
        <v>19</v>
      </c>
      <c r="K72" s="458" t="s">
        <v>162</v>
      </c>
      <c r="L72" s="455" t="s">
        <v>162</v>
      </c>
      <c r="M72" s="456">
        <v>0</v>
      </c>
      <c r="N72" s="457">
        <v>20</v>
      </c>
      <c r="O72" s="454">
        <v>9</v>
      </c>
      <c r="P72" s="455">
        <v>6</v>
      </c>
      <c r="Q72" s="456">
        <v>0</v>
      </c>
      <c r="R72" s="456">
        <v>15</v>
      </c>
      <c r="S72" s="594">
        <v>0.9</v>
      </c>
      <c r="T72" s="502">
        <v>0.66666666666666663</v>
      </c>
      <c r="U72" s="595">
        <v>0</v>
      </c>
      <c r="V72" s="596">
        <v>0.78947368421052633</v>
      </c>
    </row>
    <row r="73" spans="1:22" ht="15" customHeight="1">
      <c r="A73" s="422" t="s">
        <v>181</v>
      </c>
      <c r="B73" s="450" t="s">
        <v>249</v>
      </c>
      <c r="C73" s="454" t="s">
        <v>162</v>
      </c>
      <c r="D73" s="455" t="s">
        <v>162</v>
      </c>
      <c r="E73" s="456" t="s">
        <v>162</v>
      </c>
      <c r="F73" s="457">
        <v>15</v>
      </c>
      <c r="G73" s="454" t="s">
        <v>162</v>
      </c>
      <c r="H73" s="455" t="s">
        <v>162</v>
      </c>
      <c r="I73" s="456" t="s">
        <v>162</v>
      </c>
      <c r="J73" s="456">
        <v>20</v>
      </c>
      <c r="K73" s="458" t="s">
        <v>162</v>
      </c>
      <c r="L73" s="455" t="s">
        <v>162</v>
      </c>
      <c r="M73" s="456">
        <v>0</v>
      </c>
      <c r="N73" s="457">
        <v>21</v>
      </c>
      <c r="O73" s="454" t="s">
        <v>162</v>
      </c>
      <c r="P73" s="455" t="s">
        <v>162</v>
      </c>
      <c r="Q73" s="456">
        <v>0</v>
      </c>
      <c r="R73" s="456">
        <v>16</v>
      </c>
      <c r="S73" s="594">
        <v>1</v>
      </c>
      <c r="T73" s="502">
        <v>0.83333333333333337</v>
      </c>
      <c r="U73" s="595">
        <v>0</v>
      </c>
      <c r="V73" s="596">
        <v>0.8</v>
      </c>
    </row>
    <row r="74" spans="1:22" ht="15" customHeight="1">
      <c r="A74" s="422" t="s">
        <v>170</v>
      </c>
      <c r="B74" s="450" t="s">
        <v>250</v>
      </c>
      <c r="C74" s="454">
        <v>0</v>
      </c>
      <c r="D74" s="455">
        <v>0</v>
      </c>
      <c r="E74" s="456">
        <v>0</v>
      </c>
      <c r="F74" s="457">
        <v>0</v>
      </c>
      <c r="G74" s="454">
        <v>0</v>
      </c>
      <c r="H74" s="455" t="s">
        <v>162</v>
      </c>
      <c r="I74" s="456">
        <v>0</v>
      </c>
      <c r="J74" s="456" t="s">
        <v>162</v>
      </c>
      <c r="K74" s="458" t="s">
        <v>162</v>
      </c>
      <c r="L74" s="455" t="s">
        <v>162</v>
      </c>
      <c r="M74" s="456">
        <v>0</v>
      </c>
      <c r="N74" s="457">
        <v>5</v>
      </c>
      <c r="O74" s="454">
        <v>0</v>
      </c>
      <c r="P74" s="455" t="s">
        <v>162</v>
      </c>
      <c r="Q74" s="456">
        <v>0</v>
      </c>
      <c r="R74" s="456" t="s">
        <v>162</v>
      </c>
      <c r="S74" s="594">
        <v>0</v>
      </c>
      <c r="T74" s="502">
        <v>1</v>
      </c>
      <c r="U74" s="595">
        <v>0</v>
      </c>
      <c r="V74" s="596">
        <v>1</v>
      </c>
    </row>
    <row r="75" spans="1:22" ht="15" customHeight="1">
      <c r="A75" s="422" t="s">
        <v>188</v>
      </c>
      <c r="B75" s="450" t="s">
        <v>251</v>
      </c>
      <c r="C75" s="454">
        <v>0</v>
      </c>
      <c r="D75" s="455">
        <v>0</v>
      </c>
      <c r="E75" s="456">
        <v>0</v>
      </c>
      <c r="F75" s="457">
        <v>0</v>
      </c>
      <c r="G75" s="454" t="s">
        <v>162</v>
      </c>
      <c r="H75" s="455" t="s">
        <v>162</v>
      </c>
      <c r="I75" s="456">
        <v>0</v>
      </c>
      <c r="J75" s="456">
        <v>7</v>
      </c>
      <c r="K75" s="458">
        <v>0</v>
      </c>
      <c r="L75" s="455">
        <v>0</v>
      </c>
      <c r="M75" s="456">
        <v>0</v>
      </c>
      <c r="N75" s="457">
        <v>0</v>
      </c>
      <c r="O75" s="454" t="s">
        <v>162</v>
      </c>
      <c r="P75" s="455" t="s">
        <v>162</v>
      </c>
      <c r="Q75" s="456">
        <v>0</v>
      </c>
      <c r="R75" s="456">
        <v>5</v>
      </c>
      <c r="S75" s="594">
        <v>1</v>
      </c>
      <c r="T75" s="502">
        <v>0.6</v>
      </c>
      <c r="U75" s="595">
        <v>0</v>
      </c>
      <c r="V75" s="596">
        <v>0.7142857142857143</v>
      </c>
    </row>
    <row r="76" spans="1:22" ht="15" customHeight="1">
      <c r="A76" s="422" t="s">
        <v>188</v>
      </c>
      <c r="B76" s="450" t="s">
        <v>252</v>
      </c>
      <c r="C76" s="454">
        <v>0</v>
      </c>
      <c r="D76" s="455">
        <v>0</v>
      </c>
      <c r="E76" s="456">
        <v>0</v>
      </c>
      <c r="F76" s="457">
        <v>0</v>
      </c>
      <c r="G76" s="454">
        <v>0</v>
      </c>
      <c r="H76" s="455" t="s">
        <v>162</v>
      </c>
      <c r="I76" s="456">
        <v>0</v>
      </c>
      <c r="J76" s="456" t="s">
        <v>162</v>
      </c>
      <c r="K76" s="458">
        <v>0</v>
      </c>
      <c r="L76" s="455">
        <v>0</v>
      </c>
      <c r="M76" s="456">
        <v>0</v>
      </c>
      <c r="N76" s="457">
        <v>0</v>
      </c>
      <c r="O76" s="454">
        <v>0</v>
      </c>
      <c r="P76" s="455" t="s">
        <v>162</v>
      </c>
      <c r="Q76" s="456">
        <v>0</v>
      </c>
      <c r="R76" s="456" t="s">
        <v>162</v>
      </c>
      <c r="S76" s="594">
        <v>0</v>
      </c>
      <c r="T76" s="502">
        <v>1</v>
      </c>
      <c r="U76" s="595">
        <v>0</v>
      </c>
      <c r="V76" s="596">
        <v>1</v>
      </c>
    </row>
    <row r="77" spans="1:22" ht="15" customHeight="1">
      <c r="A77" s="422" t="s">
        <v>181</v>
      </c>
      <c r="B77" s="450" t="s">
        <v>253</v>
      </c>
      <c r="C77" s="454">
        <v>0</v>
      </c>
      <c r="D77" s="455">
        <v>0</v>
      </c>
      <c r="E77" s="456">
        <v>0</v>
      </c>
      <c r="F77" s="457">
        <v>0</v>
      </c>
      <c r="G77" s="454" t="s">
        <v>162</v>
      </c>
      <c r="H77" s="455" t="s">
        <v>162</v>
      </c>
      <c r="I77" s="456">
        <v>0</v>
      </c>
      <c r="J77" s="456">
        <v>44</v>
      </c>
      <c r="K77" s="458" t="s">
        <v>162</v>
      </c>
      <c r="L77" s="455" t="s">
        <v>162</v>
      </c>
      <c r="M77" s="456">
        <v>0</v>
      </c>
      <c r="N77" s="457">
        <v>47</v>
      </c>
      <c r="O77" s="454" t="s">
        <v>162</v>
      </c>
      <c r="P77" s="455" t="s">
        <v>162</v>
      </c>
      <c r="Q77" s="456">
        <v>0</v>
      </c>
      <c r="R77" s="456">
        <v>37</v>
      </c>
      <c r="S77" s="594">
        <v>1</v>
      </c>
      <c r="T77" s="502">
        <v>0.83333333333333337</v>
      </c>
      <c r="U77" s="595">
        <v>0</v>
      </c>
      <c r="V77" s="596">
        <v>0.84090909090909094</v>
      </c>
    </row>
    <row r="78" spans="1:22" ht="15" customHeight="1">
      <c r="A78" s="422" t="s">
        <v>254</v>
      </c>
      <c r="B78" s="450" t="s">
        <v>255</v>
      </c>
      <c r="C78" s="454" t="s">
        <v>162</v>
      </c>
      <c r="D78" s="455" t="s">
        <v>162</v>
      </c>
      <c r="E78" s="456">
        <v>0</v>
      </c>
      <c r="F78" s="457">
        <v>10</v>
      </c>
      <c r="G78" s="454" t="s">
        <v>162</v>
      </c>
      <c r="H78" s="455">
        <v>18</v>
      </c>
      <c r="I78" s="456" t="s">
        <v>162</v>
      </c>
      <c r="J78" s="456">
        <v>28</v>
      </c>
      <c r="K78" s="458">
        <v>13</v>
      </c>
      <c r="L78" s="455">
        <v>22</v>
      </c>
      <c r="M78" s="456">
        <v>0</v>
      </c>
      <c r="N78" s="457">
        <v>35</v>
      </c>
      <c r="O78" s="454" t="s">
        <v>162</v>
      </c>
      <c r="P78" s="455">
        <v>11</v>
      </c>
      <c r="Q78" s="456" t="s">
        <v>162</v>
      </c>
      <c r="R78" s="456">
        <v>19</v>
      </c>
      <c r="S78" s="594">
        <v>0.77777777777777779</v>
      </c>
      <c r="T78" s="502">
        <v>0.61111111111111116</v>
      </c>
      <c r="U78" s="595">
        <v>1</v>
      </c>
      <c r="V78" s="596">
        <v>0.6785714285714286</v>
      </c>
    </row>
    <row r="79" spans="1:22" ht="15" customHeight="1">
      <c r="A79" s="422" t="s">
        <v>254</v>
      </c>
      <c r="B79" s="450" t="s">
        <v>256</v>
      </c>
      <c r="C79" s="454">
        <v>0</v>
      </c>
      <c r="D79" s="455">
        <v>0</v>
      </c>
      <c r="E79" s="456">
        <v>0</v>
      </c>
      <c r="F79" s="457">
        <v>0</v>
      </c>
      <c r="G79" s="454">
        <v>0</v>
      </c>
      <c r="H79" s="455">
        <v>0</v>
      </c>
      <c r="I79" s="456">
        <v>0</v>
      </c>
      <c r="J79" s="456">
        <v>0</v>
      </c>
      <c r="K79" s="458" t="s">
        <v>162</v>
      </c>
      <c r="L79" s="455">
        <v>0</v>
      </c>
      <c r="M79" s="456">
        <v>0</v>
      </c>
      <c r="N79" s="457" t="s">
        <v>162</v>
      </c>
      <c r="O79" s="454">
        <v>0</v>
      </c>
      <c r="P79" s="455">
        <v>0</v>
      </c>
      <c r="Q79" s="456">
        <v>0</v>
      </c>
      <c r="R79" s="456">
        <v>0</v>
      </c>
      <c r="S79" s="594">
        <v>0</v>
      </c>
      <c r="T79" s="502">
        <v>0</v>
      </c>
      <c r="U79" s="595">
        <v>0</v>
      </c>
      <c r="V79" s="596">
        <v>0</v>
      </c>
    </row>
    <row r="80" spans="1:22" ht="15" customHeight="1">
      <c r="A80" s="422" t="s">
        <v>257</v>
      </c>
      <c r="B80" s="450" t="s">
        <v>257</v>
      </c>
      <c r="C80" s="454">
        <v>263</v>
      </c>
      <c r="D80" s="455">
        <v>255</v>
      </c>
      <c r="E80" s="456">
        <v>7</v>
      </c>
      <c r="F80" s="457">
        <v>525</v>
      </c>
      <c r="G80" s="454" t="s">
        <v>162</v>
      </c>
      <c r="H80" s="455">
        <v>291</v>
      </c>
      <c r="I80" s="456" t="s">
        <v>162</v>
      </c>
      <c r="J80" s="456">
        <v>583</v>
      </c>
      <c r="K80" s="458">
        <v>276</v>
      </c>
      <c r="L80" s="455">
        <v>277</v>
      </c>
      <c r="M80" s="456">
        <v>7</v>
      </c>
      <c r="N80" s="457">
        <v>560</v>
      </c>
      <c r="O80" s="454">
        <v>261</v>
      </c>
      <c r="P80" s="455" t="s">
        <v>162</v>
      </c>
      <c r="Q80" s="456" t="s">
        <v>162</v>
      </c>
      <c r="R80" s="456">
        <v>501</v>
      </c>
      <c r="S80" s="594" t="s">
        <v>162</v>
      </c>
      <c r="T80" s="502" t="s">
        <v>162</v>
      </c>
      <c r="U80" s="595">
        <v>0.5</v>
      </c>
      <c r="V80" s="596">
        <v>0.85934819897084047</v>
      </c>
    </row>
    <row r="81" spans="1:22" ht="15" customHeight="1">
      <c r="A81" s="422" t="s">
        <v>175</v>
      </c>
      <c r="B81" s="450" t="s">
        <v>258</v>
      </c>
      <c r="C81" s="454">
        <v>5</v>
      </c>
      <c r="D81" s="455">
        <v>23</v>
      </c>
      <c r="E81" s="456">
        <v>0</v>
      </c>
      <c r="F81" s="457">
        <v>28</v>
      </c>
      <c r="G81" s="454" t="s">
        <v>162</v>
      </c>
      <c r="H81" s="455">
        <v>17</v>
      </c>
      <c r="I81" s="456" t="s">
        <v>162</v>
      </c>
      <c r="J81" s="456">
        <v>22</v>
      </c>
      <c r="K81" s="458" t="s">
        <v>162</v>
      </c>
      <c r="L81" s="455">
        <v>37</v>
      </c>
      <c r="M81" s="456" t="s">
        <v>162</v>
      </c>
      <c r="N81" s="457">
        <v>43</v>
      </c>
      <c r="O81" s="454" t="s">
        <v>162</v>
      </c>
      <c r="P81" s="455">
        <v>16</v>
      </c>
      <c r="Q81" s="456" t="s">
        <v>162</v>
      </c>
      <c r="R81" s="456">
        <v>21</v>
      </c>
      <c r="S81" s="594">
        <v>1</v>
      </c>
      <c r="T81" s="502">
        <v>0.94117647058823528</v>
      </c>
      <c r="U81" s="595">
        <v>1</v>
      </c>
      <c r="V81" s="596">
        <v>0.95454545454545459</v>
      </c>
    </row>
    <row r="82" spans="1:22" ht="15" customHeight="1">
      <c r="A82" s="422" t="s">
        <v>188</v>
      </c>
      <c r="B82" s="459" t="s">
        <v>259</v>
      </c>
      <c r="C82" s="458">
        <v>14</v>
      </c>
      <c r="D82" s="455">
        <v>16</v>
      </c>
      <c r="E82" s="456">
        <v>0</v>
      </c>
      <c r="F82" s="457">
        <v>30</v>
      </c>
      <c r="G82" s="454" t="s">
        <v>162</v>
      </c>
      <c r="H82" s="455">
        <v>24</v>
      </c>
      <c r="I82" s="456" t="s">
        <v>162</v>
      </c>
      <c r="J82" s="456">
        <v>33</v>
      </c>
      <c r="K82" s="458">
        <v>15</v>
      </c>
      <c r="L82" s="455">
        <v>14</v>
      </c>
      <c r="M82" s="456">
        <v>0</v>
      </c>
      <c r="N82" s="457">
        <v>29</v>
      </c>
      <c r="O82" s="454">
        <v>6</v>
      </c>
      <c r="P82" s="455">
        <v>21</v>
      </c>
      <c r="Q82" s="456">
        <v>0</v>
      </c>
      <c r="R82" s="456">
        <v>27</v>
      </c>
      <c r="S82" s="594" t="s">
        <v>162</v>
      </c>
      <c r="T82" s="502">
        <v>0.875</v>
      </c>
      <c r="U82" s="595">
        <v>0</v>
      </c>
      <c r="V82" s="596">
        <v>0.81818181818181823</v>
      </c>
    </row>
    <row r="83" spans="1:22" ht="15" customHeight="1">
      <c r="A83" s="422" t="s">
        <v>188</v>
      </c>
      <c r="B83" s="459" t="s">
        <v>260</v>
      </c>
      <c r="C83" s="454">
        <v>0</v>
      </c>
      <c r="D83" s="455" t="s">
        <v>162</v>
      </c>
      <c r="E83" s="456">
        <v>0</v>
      </c>
      <c r="F83" s="457" t="s">
        <v>162</v>
      </c>
      <c r="G83" s="454" t="s">
        <v>162</v>
      </c>
      <c r="H83" s="455">
        <v>0</v>
      </c>
      <c r="I83" s="456">
        <v>0</v>
      </c>
      <c r="J83" s="456" t="s">
        <v>162</v>
      </c>
      <c r="K83" s="458">
        <v>0</v>
      </c>
      <c r="L83" s="455">
        <v>5</v>
      </c>
      <c r="M83" s="456">
        <v>0</v>
      </c>
      <c r="N83" s="457">
        <v>5</v>
      </c>
      <c r="O83" s="454">
        <v>0</v>
      </c>
      <c r="P83" s="455">
        <v>0</v>
      </c>
      <c r="Q83" s="456">
        <v>0</v>
      </c>
      <c r="R83" s="456">
        <v>0</v>
      </c>
      <c r="S83" s="594">
        <v>0</v>
      </c>
      <c r="T83" s="502">
        <v>0</v>
      </c>
      <c r="U83" s="595">
        <v>0</v>
      </c>
      <c r="V83" s="596">
        <v>0</v>
      </c>
    </row>
    <row r="84" spans="1:22" ht="15" customHeight="1">
      <c r="A84" s="422" t="s">
        <v>172</v>
      </c>
      <c r="B84" s="459" t="s">
        <v>261</v>
      </c>
      <c r="C84" s="454">
        <v>0</v>
      </c>
      <c r="D84" s="455">
        <v>0</v>
      </c>
      <c r="E84" s="456">
        <v>0</v>
      </c>
      <c r="F84" s="457">
        <v>0</v>
      </c>
      <c r="G84" s="454" t="s">
        <v>162</v>
      </c>
      <c r="H84" s="455" t="s">
        <v>162</v>
      </c>
      <c r="I84" s="456">
        <v>0</v>
      </c>
      <c r="J84" s="456">
        <v>9</v>
      </c>
      <c r="K84" s="458">
        <v>0</v>
      </c>
      <c r="L84" s="455">
        <v>0</v>
      </c>
      <c r="M84" s="456">
        <v>0</v>
      </c>
      <c r="N84" s="457">
        <v>0</v>
      </c>
      <c r="O84" s="454" t="s">
        <v>162</v>
      </c>
      <c r="P84" s="455" t="s">
        <v>162</v>
      </c>
      <c r="Q84" s="456">
        <v>0</v>
      </c>
      <c r="R84" s="456">
        <v>9</v>
      </c>
      <c r="S84" s="594">
        <v>1</v>
      </c>
      <c r="T84" s="502">
        <v>1</v>
      </c>
      <c r="U84" s="595">
        <v>0</v>
      </c>
      <c r="V84" s="596">
        <v>1</v>
      </c>
    </row>
    <row r="85" spans="1:22" ht="15" customHeight="1">
      <c r="A85" s="422" t="s">
        <v>188</v>
      </c>
      <c r="B85" s="450" t="s">
        <v>262</v>
      </c>
      <c r="C85" s="454">
        <v>36</v>
      </c>
      <c r="D85" s="455">
        <v>8</v>
      </c>
      <c r="E85" s="456">
        <v>0</v>
      </c>
      <c r="F85" s="457">
        <v>44</v>
      </c>
      <c r="G85" s="454">
        <v>32</v>
      </c>
      <c r="H85" s="455" t="s">
        <v>162</v>
      </c>
      <c r="I85" s="456" t="s">
        <v>162</v>
      </c>
      <c r="J85" s="456">
        <v>40</v>
      </c>
      <c r="K85" s="458">
        <v>34</v>
      </c>
      <c r="L85" s="455">
        <v>5</v>
      </c>
      <c r="M85" s="456">
        <v>0</v>
      </c>
      <c r="N85" s="457">
        <v>39</v>
      </c>
      <c r="O85" s="454">
        <v>29</v>
      </c>
      <c r="P85" s="455" t="s">
        <v>162</v>
      </c>
      <c r="Q85" s="456" t="s">
        <v>162</v>
      </c>
      <c r="R85" s="456">
        <v>37</v>
      </c>
      <c r="S85" s="594">
        <v>0.90625</v>
      </c>
      <c r="T85" s="502">
        <v>1</v>
      </c>
      <c r="U85" s="595">
        <v>1</v>
      </c>
      <c r="V85" s="596">
        <v>0.92500000000000004</v>
      </c>
    </row>
    <row r="86" spans="1:22" ht="15" customHeight="1">
      <c r="A86" s="422" t="s">
        <v>170</v>
      </c>
      <c r="B86" s="450" t="s">
        <v>263</v>
      </c>
      <c r="C86" s="454" t="s">
        <v>162</v>
      </c>
      <c r="D86" s="455" t="s">
        <v>162</v>
      </c>
      <c r="E86" s="456">
        <v>0</v>
      </c>
      <c r="F86" s="457">
        <v>9</v>
      </c>
      <c r="G86" s="454" t="s">
        <v>162</v>
      </c>
      <c r="H86" s="455" t="s">
        <v>162</v>
      </c>
      <c r="I86" s="456">
        <v>0</v>
      </c>
      <c r="J86" s="456">
        <v>5</v>
      </c>
      <c r="K86" s="458" t="s">
        <v>162</v>
      </c>
      <c r="L86" s="455" t="s">
        <v>162</v>
      </c>
      <c r="M86" s="456">
        <v>0</v>
      </c>
      <c r="N86" s="457">
        <v>9</v>
      </c>
      <c r="O86" s="454" t="s">
        <v>162</v>
      </c>
      <c r="P86" s="455" t="s">
        <v>162</v>
      </c>
      <c r="Q86" s="456">
        <v>0</v>
      </c>
      <c r="R86" s="456">
        <v>5</v>
      </c>
      <c r="S86" s="594">
        <v>1</v>
      </c>
      <c r="T86" s="502">
        <v>1</v>
      </c>
      <c r="U86" s="595">
        <v>0</v>
      </c>
      <c r="V86" s="596">
        <v>1</v>
      </c>
    </row>
    <row r="87" spans="1:22" ht="15" customHeight="1">
      <c r="A87" s="422" t="s">
        <v>172</v>
      </c>
      <c r="B87" s="450" t="s">
        <v>264</v>
      </c>
      <c r="C87" s="454">
        <v>54</v>
      </c>
      <c r="D87" s="455">
        <v>20</v>
      </c>
      <c r="E87" s="456">
        <v>0</v>
      </c>
      <c r="F87" s="457">
        <v>74</v>
      </c>
      <c r="G87" s="454">
        <v>79</v>
      </c>
      <c r="H87" s="455">
        <v>13</v>
      </c>
      <c r="I87" s="456">
        <v>0</v>
      </c>
      <c r="J87" s="456">
        <v>92</v>
      </c>
      <c r="K87" s="458">
        <v>58</v>
      </c>
      <c r="L87" s="455" t="s">
        <v>162</v>
      </c>
      <c r="M87" s="456" t="s">
        <v>162</v>
      </c>
      <c r="N87" s="457">
        <v>85</v>
      </c>
      <c r="O87" s="454">
        <v>67</v>
      </c>
      <c r="P87" s="455">
        <v>12</v>
      </c>
      <c r="Q87" s="456">
        <v>0</v>
      </c>
      <c r="R87" s="456">
        <v>79</v>
      </c>
      <c r="S87" s="594">
        <v>0.84810126582278478</v>
      </c>
      <c r="T87" s="502">
        <v>0.92307692307692313</v>
      </c>
      <c r="U87" s="595">
        <v>0</v>
      </c>
      <c r="V87" s="596">
        <v>0.85869565217391308</v>
      </c>
    </row>
    <row r="88" spans="1:22" ht="15" customHeight="1">
      <c r="A88" s="422" t="s">
        <v>172</v>
      </c>
      <c r="B88" s="450" t="s">
        <v>265</v>
      </c>
      <c r="C88" s="454">
        <v>47</v>
      </c>
      <c r="D88" s="455" t="s">
        <v>162</v>
      </c>
      <c r="E88" s="456" t="s">
        <v>162</v>
      </c>
      <c r="F88" s="457">
        <v>59</v>
      </c>
      <c r="G88" s="454">
        <v>44</v>
      </c>
      <c r="H88" s="455">
        <v>8</v>
      </c>
      <c r="I88" s="456">
        <v>0</v>
      </c>
      <c r="J88" s="456">
        <v>52</v>
      </c>
      <c r="K88" s="458">
        <v>83</v>
      </c>
      <c r="L88" s="455" t="s">
        <v>162</v>
      </c>
      <c r="M88" s="456" t="s">
        <v>162</v>
      </c>
      <c r="N88" s="457">
        <v>99</v>
      </c>
      <c r="O88" s="454">
        <v>39</v>
      </c>
      <c r="P88" s="455">
        <v>7</v>
      </c>
      <c r="Q88" s="456">
        <v>0</v>
      </c>
      <c r="R88" s="456">
        <v>46</v>
      </c>
      <c r="S88" s="594">
        <v>0.88636363636363635</v>
      </c>
      <c r="T88" s="502">
        <v>0.875</v>
      </c>
      <c r="U88" s="595">
        <v>0</v>
      </c>
      <c r="V88" s="596">
        <v>0.88461538461538458</v>
      </c>
    </row>
    <row r="89" spans="1:22" ht="15" customHeight="1">
      <c r="A89" s="422" t="s">
        <v>194</v>
      </c>
      <c r="B89" s="450" t="s">
        <v>266</v>
      </c>
      <c r="C89" s="454">
        <v>5</v>
      </c>
      <c r="D89" s="455">
        <v>375</v>
      </c>
      <c r="E89" s="456">
        <v>0</v>
      </c>
      <c r="F89" s="457">
        <v>380</v>
      </c>
      <c r="G89" s="454">
        <v>10</v>
      </c>
      <c r="H89" s="455">
        <v>494</v>
      </c>
      <c r="I89" s="456">
        <v>0</v>
      </c>
      <c r="J89" s="456">
        <v>504</v>
      </c>
      <c r="K89" s="458" t="s">
        <v>162</v>
      </c>
      <c r="L89" s="455">
        <v>1218</v>
      </c>
      <c r="M89" s="456" t="s">
        <v>162</v>
      </c>
      <c r="N89" s="457">
        <v>1246</v>
      </c>
      <c r="O89" s="454">
        <v>9</v>
      </c>
      <c r="P89" s="455">
        <v>409</v>
      </c>
      <c r="Q89" s="456">
        <v>0</v>
      </c>
      <c r="R89" s="456">
        <v>418</v>
      </c>
      <c r="S89" s="594">
        <v>0.9</v>
      </c>
      <c r="T89" s="502">
        <v>0.82793522267206476</v>
      </c>
      <c r="U89" s="595">
        <v>0</v>
      </c>
      <c r="V89" s="596">
        <v>0.82936507936507942</v>
      </c>
    </row>
    <row r="90" spans="1:22" ht="15" customHeight="1">
      <c r="A90" s="422" t="s">
        <v>188</v>
      </c>
      <c r="B90" s="450" t="s">
        <v>267</v>
      </c>
      <c r="C90" s="454" t="s">
        <v>162</v>
      </c>
      <c r="D90" s="455">
        <v>462</v>
      </c>
      <c r="E90" s="456" t="s">
        <v>162</v>
      </c>
      <c r="F90" s="457">
        <v>708</v>
      </c>
      <c r="G90" s="454">
        <v>186</v>
      </c>
      <c r="H90" s="455">
        <v>412</v>
      </c>
      <c r="I90" s="456">
        <v>0</v>
      </c>
      <c r="J90" s="456">
        <v>598</v>
      </c>
      <c r="K90" s="458" t="s">
        <v>162</v>
      </c>
      <c r="L90" s="455">
        <v>994</v>
      </c>
      <c r="M90" s="456" t="s">
        <v>162</v>
      </c>
      <c r="N90" s="457">
        <v>1522</v>
      </c>
      <c r="O90" s="454">
        <v>141</v>
      </c>
      <c r="P90" s="455">
        <v>336</v>
      </c>
      <c r="Q90" s="456">
        <v>0</v>
      </c>
      <c r="R90" s="456">
        <v>477</v>
      </c>
      <c r="S90" s="594">
        <v>0.75806451612903225</v>
      </c>
      <c r="T90" s="502">
        <v>0.81553398058252424</v>
      </c>
      <c r="U90" s="595">
        <v>0</v>
      </c>
      <c r="V90" s="596">
        <v>0.7976588628762542</v>
      </c>
    </row>
    <row r="91" spans="1:22" ht="15" customHeight="1">
      <c r="A91" s="422" t="s">
        <v>181</v>
      </c>
      <c r="B91" s="450" t="s">
        <v>268</v>
      </c>
      <c r="C91" s="454" t="s">
        <v>162</v>
      </c>
      <c r="D91" s="455" t="s">
        <v>162</v>
      </c>
      <c r="E91" s="456">
        <v>0</v>
      </c>
      <c r="F91" s="457">
        <v>63</v>
      </c>
      <c r="G91" s="454">
        <v>5</v>
      </c>
      <c r="H91" s="455">
        <v>25</v>
      </c>
      <c r="I91" s="456">
        <v>0</v>
      </c>
      <c r="J91" s="456">
        <v>30</v>
      </c>
      <c r="K91" s="458">
        <v>9</v>
      </c>
      <c r="L91" s="455">
        <v>136</v>
      </c>
      <c r="M91" s="456">
        <v>0</v>
      </c>
      <c r="N91" s="457">
        <v>145</v>
      </c>
      <c r="O91" s="454" t="s">
        <v>162</v>
      </c>
      <c r="P91" s="455" t="s">
        <v>162</v>
      </c>
      <c r="Q91" s="456">
        <v>0</v>
      </c>
      <c r="R91" s="456">
        <v>24</v>
      </c>
      <c r="S91" s="594" t="s">
        <v>162</v>
      </c>
      <c r="T91" s="502" t="s">
        <v>162</v>
      </c>
      <c r="U91" s="595">
        <v>0</v>
      </c>
      <c r="V91" s="596">
        <v>0.8</v>
      </c>
    </row>
    <row r="92" spans="1:22" ht="15" customHeight="1">
      <c r="A92" s="422" t="s">
        <v>237</v>
      </c>
      <c r="B92" s="450" t="s">
        <v>269</v>
      </c>
      <c r="C92" s="454" t="s">
        <v>162</v>
      </c>
      <c r="D92" s="455" t="s">
        <v>162</v>
      </c>
      <c r="E92" s="456">
        <v>0</v>
      </c>
      <c r="F92" s="457">
        <v>17</v>
      </c>
      <c r="G92" s="454" t="s">
        <v>162</v>
      </c>
      <c r="H92" s="455" t="s">
        <v>162</v>
      </c>
      <c r="I92" s="456">
        <v>0</v>
      </c>
      <c r="J92" s="456">
        <v>22</v>
      </c>
      <c r="K92" s="458" t="s">
        <v>162</v>
      </c>
      <c r="L92" s="455" t="s">
        <v>162</v>
      </c>
      <c r="M92" s="456">
        <v>0</v>
      </c>
      <c r="N92" s="457">
        <v>42</v>
      </c>
      <c r="O92" s="454" t="s">
        <v>162</v>
      </c>
      <c r="P92" s="455" t="s">
        <v>162</v>
      </c>
      <c r="Q92" s="456">
        <v>0</v>
      </c>
      <c r="R92" s="456">
        <v>16</v>
      </c>
      <c r="S92" s="594">
        <v>0.75</v>
      </c>
      <c r="T92" s="502">
        <v>0.72222222222222221</v>
      </c>
      <c r="U92" s="595">
        <v>0</v>
      </c>
      <c r="V92" s="596">
        <v>0.72727272727272729</v>
      </c>
    </row>
    <row r="93" spans="1:22" ht="15" customHeight="1">
      <c r="A93" s="422" t="s">
        <v>181</v>
      </c>
      <c r="B93" s="450" t="s">
        <v>270</v>
      </c>
      <c r="C93" s="454">
        <v>12</v>
      </c>
      <c r="D93" s="455">
        <v>74</v>
      </c>
      <c r="E93" s="456">
        <v>0</v>
      </c>
      <c r="F93" s="457">
        <v>86</v>
      </c>
      <c r="G93" s="454" t="s">
        <v>162</v>
      </c>
      <c r="H93" s="455" t="s">
        <v>162</v>
      </c>
      <c r="I93" s="456">
        <v>0</v>
      </c>
      <c r="J93" s="456">
        <v>40</v>
      </c>
      <c r="K93" s="458" t="s">
        <v>162</v>
      </c>
      <c r="L93" s="455">
        <v>147</v>
      </c>
      <c r="M93" s="456" t="s">
        <v>162</v>
      </c>
      <c r="N93" s="457">
        <v>172</v>
      </c>
      <c r="O93" s="454" t="s">
        <v>162</v>
      </c>
      <c r="P93" s="455" t="s">
        <v>162</v>
      </c>
      <c r="Q93" s="456">
        <v>0</v>
      </c>
      <c r="R93" s="456">
        <v>39</v>
      </c>
      <c r="S93" s="594">
        <v>1</v>
      </c>
      <c r="T93" s="502">
        <v>0.97222222222222221</v>
      </c>
      <c r="U93" s="595">
        <v>0</v>
      </c>
      <c r="V93" s="596">
        <v>0.97499999999999998</v>
      </c>
    </row>
    <row r="94" spans="1:22" ht="15" customHeight="1">
      <c r="A94" s="422" t="s">
        <v>188</v>
      </c>
      <c r="B94" s="450" t="s">
        <v>271</v>
      </c>
      <c r="C94" s="454">
        <v>22</v>
      </c>
      <c r="D94" s="455">
        <v>21</v>
      </c>
      <c r="E94" s="456">
        <v>0</v>
      </c>
      <c r="F94" s="457">
        <v>43</v>
      </c>
      <c r="G94" s="454">
        <v>27</v>
      </c>
      <c r="H94" s="455">
        <v>23</v>
      </c>
      <c r="I94" s="456">
        <v>0</v>
      </c>
      <c r="J94" s="456">
        <v>50</v>
      </c>
      <c r="K94" s="458">
        <v>33</v>
      </c>
      <c r="L94" s="455" t="s">
        <v>162</v>
      </c>
      <c r="M94" s="456" t="s">
        <v>162</v>
      </c>
      <c r="N94" s="457">
        <v>66</v>
      </c>
      <c r="O94" s="454">
        <v>24</v>
      </c>
      <c r="P94" s="455">
        <v>18</v>
      </c>
      <c r="Q94" s="456">
        <v>0</v>
      </c>
      <c r="R94" s="456">
        <v>42</v>
      </c>
      <c r="S94" s="594">
        <v>0.88888888888888884</v>
      </c>
      <c r="T94" s="502">
        <v>0.78260869565217395</v>
      </c>
      <c r="U94" s="595">
        <v>0</v>
      </c>
      <c r="V94" s="596">
        <v>0.84</v>
      </c>
    </row>
    <row r="95" spans="1:22" ht="15" customHeight="1">
      <c r="A95" s="422" t="s">
        <v>191</v>
      </c>
      <c r="B95" s="450" t="s">
        <v>272</v>
      </c>
      <c r="C95" s="454" t="s">
        <v>162</v>
      </c>
      <c r="D95" s="455" t="s">
        <v>162</v>
      </c>
      <c r="E95" s="456">
        <v>0</v>
      </c>
      <c r="F95" s="457" t="s">
        <v>162</v>
      </c>
      <c r="G95" s="454">
        <v>0</v>
      </c>
      <c r="H95" s="455" t="s">
        <v>162</v>
      </c>
      <c r="I95" s="456">
        <v>0</v>
      </c>
      <c r="J95" s="456" t="s">
        <v>162</v>
      </c>
      <c r="K95" s="458" t="s">
        <v>162</v>
      </c>
      <c r="L95" s="455" t="s">
        <v>162</v>
      </c>
      <c r="M95" s="456">
        <v>0</v>
      </c>
      <c r="N95" s="457" t="s">
        <v>162</v>
      </c>
      <c r="O95" s="454">
        <v>0</v>
      </c>
      <c r="P95" s="455" t="s">
        <v>162</v>
      </c>
      <c r="Q95" s="456">
        <v>0</v>
      </c>
      <c r="R95" s="456" t="s">
        <v>162</v>
      </c>
      <c r="S95" s="594">
        <v>0</v>
      </c>
      <c r="T95" s="502">
        <v>1</v>
      </c>
      <c r="U95" s="595">
        <v>0</v>
      </c>
      <c r="V95" s="596">
        <v>1</v>
      </c>
    </row>
    <row r="96" spans="1:22" ht="15" customHeight="1">
      <c r="A96" s="422" t="s">
        <v>191</v>
      </c>
      <c r="B96" s="450" t="s">
        <v>273</v>
      </c>
      <c r="C96" s="454">
        <v>0</v>
      </c>
      <c r="D96" s="455">
        <v>0</v>
      </c>
      <c r="E96" s="456">
        <v>0</v>
      </c>
      <c r="F96" s="457">
        <v>0</v>
      </c>
      <c r="G96" s="454">
        <v>9</v>
      </c>
      <c r="H96" s="455">
        <v>23</v>
      </c>
      <c r="I96" s="456">
        <v>0</v>
      </c>
      <c r="J96" s="456">
        <v>32</v>
      </c>
      <c r="K96" s="458" t="s">
        <v>162</v>
      </c>
      <c r="L96" s="455" t="s">
        <v>162</v>
      </c>
      <c r="M96" s="456">
        <v>0</v>
      </c>
      <c r="N96" s="457">
        <v>18</v>
      </c>
      <c r="O96" s="454">
        <v>8</v>
      </c>
      <c r="P96" s="455">
        <v>17</v>
      </c>
      <c r="Q96" s="456">
        <v>0</v>
      </c>
      <c r="R96" s="456">
        <v>25</v>
      </c>
      <c r="S96" s="594">
        <v>0.88888888888888884</v>
      </c>
      <c r="T96" s="502">
        <v>0.73913043478260865</v>
      </c>
      <c r="U96" s="595">
        <v>0</v>
      </c>
      <c r="V96" s="596">
        <v>0.78125</v>
      </c>
    </row>
    <row r="97" spans="1:22" ht="15" customHeight="1">
      <c r="A97" s="422" t="s">
        <v>257</v>
      </c>
      <c r="B97" s="450" t="s">
        <v>274</v>
      </c>
      <c r="C97" s="454">
        <v>26</v>
      </c>
      <c r="D97" s="455" t="s">
        <v>162</v>
      </c>
      <c r="E97" s="456" t="s">
        <v>162</v>
      </c>
      <c r="F97" s="457">
        <v>53</v>
      </c>
      <c r="G97" s="454">
        <v>27</v>
      </c>
      <c r="H97" s="455">
        <v>42</v>
      </c>
      <c r="I97" s="456">
        <v>0</v>
      </c>
      <c r="J97" s="456">
        <v>69</v>
      </c>
      <c r="K97" s="458" t="s">
        <v>162</v>
      </c>
      <c r="L97" s="455">
        <v>60</v>
      </c>
      <c r="M97" s="456" t="s">
        <v>162</v>
      </c>
      <c r="N97" s="457">
        <v>109</v>
      </c>
      <c r="O97" s="454">
        <v>19</v>
      </c>
      <c r="P97" s="455">
        <v>28</v>
      </c>
      <c r="Q97" s="456">
        <v>0</v>
      </c>
      <c r="R97" s="456">
        <v>47</v>
      </c>
      <c r="S97" s="594">
        <v>0.70370370370370372</v>
      </c>
      <c r="T97" s="502">
        <v>0.66666666666666663</v>
      </c>
      <c r="U97" s="595">
        <v>0</v>
      </c>
      <c r="V97" s="596">
        <v>0.6811594202898551</v>
      </c>
    </row>
    <row r="98" spans="1:22" ht="15" customHeight="1">
      <c r="A98" s="422" t="s">
        <v>170</v>
      </c>
      <c r="B98" s="450" t="s">
        <v>275</v>
      </c>
      <c r="C98" s="454">
        <v>62</v>
      </c>
      <c r="D98" s="455" t="s">
        <v>162</v>
      </c>
      <c r="E98" s="456" t="s">
        <v>162</v>
      </c>
      <c r="F98" s="457">
        <v>121</v>
      </c>
      <c r="G98" s="454">
        <v>96</v>
      </c>
      <c r="H98" s="455">
        <v>109</v>
      </c>
      <c r="I98" s="456">
        <v>0</v>
      </c>
      <c r="J98" s="456">
        <v>205</v>
      </c>
      <c r="K98" s="458">
        <v>72</v>
      </c>
      <c r="L98" s="455" t="s">
        <v>162</v>
      </c>
      <c r="M98" s="456" t="s">
        <v>162</v>
      </c>
      <c r="N98" s="457">
        <v>137</v>
      </c>
      <c r="O98" s="454">
        <v>72</v>
      </c>
      <c r="P98" s="455">
        <v>88</v>
      </c>
      <c r="Q98" s="456">
        <v>0</v>
      </c>
      <c r="R98" s="456">
        <v>160</v>
      </c>
      <c r="S98" s="594">
        <v>0.75</v>
      </c>
      <c r="T98" s="502">
        <v>0.80733944954128445</v>
      </c>
      <c r="U98" s="595">
        <v>0</v>
      </c>
      <c r="V98" s="596">
        <v>0.78048780487804881</v>
      </c>
    </row>
    <row r="99" spans="1:22" ht="15" customHeight="1">
      <c r="A99" s="422" t="s">
        <v>188</v>
      </c>
      <c r="B99" s="450" t="s">
        <v>276</v>
      </c>
      <c r="C99" s="454" t="s">
        <v>162</v>
      </c>
      <c r="D99" s="455" t="s">
        <v>162</v>
      </c>
      <c r="E99" s="456">
        <v>0</v>
      </c>
      <c r="F99" s="457">
        <v>15</v>
      </c>
      <c r="G99" s="454">
        <v>5</v>
      </c>
      <c r="H99" s="455">
        <v>17</v>
      </c>
      <c r="I99" s="456">
        <v>0</v>
      </c>
      <c r="J99" s="456">
        <v>22</v>
      </c>
      <c r="K99" s="458" t="s">
        <v>162</v>
      </c>
      <c r="L99" s="455" t="s">
        <v>162</v>
      </c>
      <c r="M99" s="456">
        <v>0</v>
      </c>
      <c r="N99" s="457">
        <v>15</v>
      </c>
      <c r="O99" s="454" t="s">
        <v>162</v>
      </c>
      <c r="P99" s="455" t="s">
        <v>162</v>
      </c>
      <c r="Q99" s="456">
        <v>0</v>
      </c>
      <c r="R99" s="456">
        <v>8</v>
      </c>
      <c r="S99" s="594" t="s">
        <v>162</v>
      </c>
      <c r="T99" s="502" t="s">
        <v>162</v>
      </c>
      <c r="U99" s="595">
        <v>0</v>
      </c>
      <c r="V99" s="596">
        <v>0.36363636363636365</v>
      </c>
    </row>
    <row r="100" spans="1:22" ht="15" customHeight="1">
      <c r="A100" s="422" t="s">
        <v>181</v>
      </c>
      <c r="B100" s="450" t="s">
        <v>277</v>
      </c>
      <c r="C100" s="454">
        <v>0</v>
      </c>
      <c r="D100" s="455">
        <v>0</v>
      </c>
      <c r="E100" s="456">
        <v>0</v>
      </c>
      <c r="F100" s="457">
        <v>0</v>
      </c>
      <c r="G100" s="454" t="s">
        <v>162</v>
      </c>
      <c r="H100" s="455" t="s">
        <v>162</v>
      </c>
      <c r="I100" s="456">
        <v>0</v>
      </c>
      <c r="J100" s="456">
        <v>36</v>
      </c>
      <c r="K100" s="458">
        <v>0</v>
      </c>
      <c r="L100" s="455">
        <v>21</v>
      </c>
      <c r="M100" s="456">
        <v>0</v>
      </c>
      <c r="N100" s="457">
        <v>21</v>
      </c>
      <c r="O100" s="454" t="s">
        <v>162</v>
      </c>
      <c r="P100" s="455" t="s">
        <v>162</v>
      </c>
      <c r="Q100" s="456">
        <v>0</v>
      </c>
      <c r="R100" s="456">
        <v>34</v>
      </c>
      <c r="S100" s="594">
        <v>0.5</v>
      </c>
      <c r="T100" s="502">
        <v>0.97058823529411764</v>
      </c>
      <c r="U100" s="595">
        <v>0</v>
      </c>
      <c r="V100" s="596">
        <v>0.94444444444444442</v>
      </c>
    </row>
    <row r="101" spans="1:22" ht="15" customHeight="1">
      <c r="A101" s="422" t="s">
        <v>188</v>
      </c>
      <c r="B101" s="450" t="s">
        <v>278</v>
      </c>
      <c r="C101" s="454">
        <v>0</v>
      </c>
      <c r="D101" s="455">
        <v>0</v>
      </c>
      <c r="E101" s="456">
        <v>0</v>
      </c>
      <c r="F101" s="457">
        <v>0</v>
      </c>
      <c r="G101" s="454">
        <v>0</v>
      </c>
      <c r="H101" s="455">
        <v>0</v>
      </c>
      <c r="I101" s="456">
        <v>0</v>
      </c>
      <c r="J101" s="456">
        <v>0</v>
      </c>
      <c r="K101" s="458">
        <v>5</v>
      </c>
      <c r="L101" s="455">
        <v>6</v>
      </c>
      <c r="M101" s="456">
        <v>0</v>
      </c>
      <c r="N101" s="457">
        <v>11</v>
      </c>
      <c r="O101" s="454">
        <v>0</v>
      </c>
      <c r="P101" s="455">
        <v>0</v>
      </c>
      <c r="Q101" s="456">
        <v>0</v>
      </c>
      <c r="R101" s="456">
        <v>0</v>
      </c>
      <c r="S101" s="594">
        <v>0</v>
      </c>
      <c r="T101" s="502">
        <v>0</v>
      </c>
      <c r="U101" s="595">
        <v>0</v>
      </c>
      <c r="V101" s="596">
        <v>0</v>
      </c>
    </row>
    <row r="102" spans="1:22" ht="15" customHeight="1">
      <c r="A102" s="422" t="s">
        <v>205</v>
      </c>
      <c r="B102" s="450" t="s">
        <v>279</v>
      </c>
      <c r="C102" s="454">
        <v>16</v>
      </c>
      <c r="D102" s="455">
        <v>13</v>
      </c>
      <c r="E102" s="456">
        <v>0</v>
      </c>
      <c r="F102" s="457">
        <v>29</v>
      </c>
      <c r="G102" s="454">
        <v>108</v>
      </c>
      <c r="H102" s="455" t="s">
        <v>162</v>
      </c>
      <c r="I102" s="456" t="s">
        <v>162</v>
      </c>
      <c r="J102" s="456">
        <v>169</v>
      </c>
      <c r="K102" s="458">
        <v>10</v>
      </c>
      <c r="L102" s="455">
        <v>5</v>
      </c>
      <c r="M102" s="456">
        <v>0</v>
      </c>
      <c r="N102" s="457">
        <v>15</v>
      </c>
      <c r="O102" s="454">
        <v>99</v>
      </c>
      <c r="P102" s="455" t="s">
        <v>162</v>
      </c>
      <c r="Q102" s="456" t="s">
        <v>162</v>
      </c>
      <c r="R102" s="456">
        <v>156</v>
      </c>
      <c r="S102" s="594">
        <v>0.91666666666666663</v>
      </c>
      <c r="T102" s="502">
        <v>0.93333333333333335</v>
      </c>
      <c r="U102" s="595">
        <v>1</v>
      </c>
      <c r="V102" s="596">
        <v>0.92307692307692313</v>
      </c>
    </row>
    <row r="103" spans="1:22" ht="15" customHeight="1">
      <c r="A103" s="422" t="s">
        <v>225</v>
      </c>
      <c r="B103" s="450" t="s">
        <v>280</v>
      </c>
      <c r="C103" s="454" t="s">
        <v>162</v>
      </c>
      <c r="D103" s="455" t="s">
        <v>162</v>
      </c>
      <c r="E103" s="456">
        <v>0</v>
      </c>
      <c r="F103" s="457" t="s">
        <v>162</v>
      </c>
      <c r="G103" s="454" t="s">
        <v>162</v>
      </c>
      <c r="H103" s="455" t="s">
        <v>162</v>
      </c>
      <c r="I103" s="456">
        <v>0</v>
      </c>
      <c r="J103" s="456">
        <v>5</v>
      </c>
      <c r="K103" s="458" t="s">
        <v>162</v>
      </c>
      <c r="L103" s="455" t="s">
        <v>162</v>
      </c>
      <c r="M103" s="456">
        <v>0</v>
      </c>
      <c r="N103" s="457">
        <v>6</v>
      </c>
      <c r="O103" s="454" t="s">
        <v>162</v>
      </c>
      <c r="P103" s="455" t="s">
        <v>162</v>
      </c>
      <c r="Q103" s="456">
        <v>0</v>
      </c>
      <c r="R103" s="456">
        <v>6</v>
      </c>
      <c r="S103" s="594">
        <v>1</v>
      </c>
      <c r="T103" s="502">
        <v>1.25</v>
      </c>
      <c r="U103" s="595">
        <v>0</v>
      </c>
      <c r="V103" s="596">
        <v>1.2</v>
      </c>
    </row>
    <row r="104" spans="1:22" ht="15" customHeight="1">
      <c r="A104" s="422" t="s">
        <v>254</v>
      </c>
      <c r="B104" s="450" t="s">
        <v>281</v>
      </c>
      <c r="C104" s="454">
        <v>0</v>
      </c>
      <c r="D104" s="455">
        <v>0</v>
      </c>
      <c r="E104" s="456">
        <v>0</v>
      </c>
      <c r="F104" s="457">
        <v>0</v>
      </c>
      <c r="G104" s="454">
        <v>0</v>
      </c>
      <c r="H104" s="455" t="s">
        <v>162</v>
      </c>
      <c r="I104" s="456">
        <v>0</v>
      </c>
      <c r="J104" s="456" t="s">
        <v>162</v>
      </c>
      <c r="K104" s="458">
        <v>0</v>
      </c>
      <c r="L104" s="455">
        <v>0</v>
      </c>
      <c r="M104" s="456">
        <v>0</v>
      </c>
      <c r="N104" s="457">
        <v>0</v>
      </c>
      <c r="O104" s="454">
        <v>0</v>
      </c>
      <c r="P104" s="455">
        <v>0</v>
      </c>
      <c r="Q104" s="456">
        <v>0</v>
      </c>
      <c r="R104" s="456">
        <v>0</v>
      </c>
      <c r="S104" s="594">
        <v>0</v>
      </c>
      <c r="T104" s="502">
        <v>0</v>
      </c>
      <c r="U104" s="595">
        <v>0</v>
      </c>
      <c r="V104" s="596">
        <v>0</v>
      </c>
    </row>
    <row r="105" spans="1:22" ht="15" customHeight="1">
      <c r="A105" s="422" t="s">
        <v>237</v>
      </c>
      <c r="B105" s="450" t="s">
        <v>282</v>
      </c>
      <c r="C105" s="454">
        <v>0</v>
      </c>
      <c r="D105" s="455" t="s">
        <v>162</v>
      </c>
      <c r="E105" s="456">
        <v>0</v>
      </c>
      <c r="F105" s="457" t="s">
        <v>162</v>
      </c>
      <c r="G105" s="454">
        <v>0</v>
      </c>
      <c r="H105" s="455">
        <v>6</v>
      </c>
      <c r="I105" s="456">
        <v>0</v>
      </c>
      <c r="J105" s="456">
        <v>6</v>
      </c>
      <c r="K105" s="458">
        <v>0</v>
      </c>
      <c r="L105" s="455">
        <v>8</v>
      </c>
      <c r="M105" s="456">
        <v>0</v>
      </c>
      <c r="N105" s="457">
        <v>8</v>
      </c>
      <c r="O105" s="454">
        <v>0</v>
      </c>
      <c r="P105" s="455" t="s">
        <v>162</v>
      </c>
      <c r="Q105" s="456">
        <v>0</v>
      </c>
      <c r="R105" s="456" t="s">
        <v>162</v>
      </c>
      <c r="S105" s="594">
        <v>0</v>
      </c>
      <c r="T105" s="502" t="s">
        <v>162</v>
      </c>
      <c r="U105" s="595">
        <v>0</v>
      </c>
      <c r="V105" s="596" t="s">
        <v>162</v>
      </c>
    </row>
    <row r="106" spans="1:22" ht="15" customHeight="1">
      <c r="A106" s="422" t="s">
        <v>172</v>
      </c>
      <c r="B106" s="450" t="s">
        <v>283</v>
      </c>
      <c r="C106" s="454">
        <v>2257</v>
      </c>
      <c r="D106" s="455">
        <v>153</v>
      </c>
      <c r="E106" s="456">
        <v>25</v>
      </c>
      <c r="F106" s="457">
        <v>2435</v>
      </c>
      <c r="G106" s="454">
        <v>2286</v>
      </c>
      <c r="H106" s="455">
        <v>175</v>
      </c>
      <c r="I106" s="456">
        <v>17</v>
      </c>
      <c r="J106" s="456">
        <v>2478</v>
      </c>
      <c r="K106" s="458">
        <v>2520</v>
      </c>
      <c r="L106" s="455">
        <v>169</v>
      </c>
      <c r="M106" s="456">
        <v>25</v>
      </c>
      <c r="N106" s="457">
        <v>2714</v>
      </c>
      <c r="O106" s="454">
        <v>1794</v>
      </c>
      <c r="P106" s="455">
        <v>141</v>
      </c>
      <c r="Q106" s="456">
        <v>16</v>
      </c>
      <c r="R106" s="456">
        <v>1951</v>
      </c>
      <c r="S106" s="594">
        <v>0.78477690288713908</v>
      </c>
      <c r="T106" s="502">
        <v>0.80571428571428572</v>
      </c>
      <c r="U106" s="595">
        <v>0.94117647058823528</v>
      </c>
      <c r="V106" s="596">
        <v>0.78732849071832123</v>
      </c>
    </row>
    <row r="107" spans="1:22" ht="15" customHeight="1">
      <c r="A107" s="422" t="s">
        <v>172</v>
      </c>
      <c r="B107" s="450" t="s">
        <v>284</v>
      </c>
      <c r="C107" s="454">
        <v>348</v>
      </c>
      <c r="D107" s="455">
        <v>29</v>
      </c>
      <c r="E107" s="456">
        <v>0</v>
      </c>
      <c r="F107" s="457">
        <v>377</v>
      </c>
      <c r="G107" s="454">
        <v>246</v>
      </c>
      <c r="H107" s="455">
        <v>30</v>
      </c>
      <c r="I107" s="456">
        <v>0</v>
      </c>
      <c r="J107" s="456">
        <v>276</v>
      </c>
      <c r="K107" s="458">
        <v>380</v>
      </c>
      <c r="L107" s="455">
        <v>29</v>
      </c>
      <c r="M107" s="456">
        <v>0</v>
      </c>
      <c r="N107" s="457">
        <v>409</v>
      </c>
      <c r="O107" s="454">
        <v>194</v>
      </c>
      <c r="P107" s="455">
        <v>22</v>
      </c>
      <c r="Q107" s="456">
        <v>0</v>
      </c>
      <c r="R107" s="456">
        <v>216</v>
      </c>
      <c r="S107" s="594">
        <v>0.78861788617886175</v>
      </c>
      <c r="T107" s="502">
        <v>0.73333333333333328</v>
      </c>
      <c r="U107" s="595">
        <v>0</v>
      </c>
      <c r="V107" s="596">
        <v>0.78260869565217395</v>
      </c>
    </row>
    <row r="108" spans="1:22" ht="15" customHeight="1">
      <c r="A108" s="422" t="s">
        <v>172</v>
      </c>
      <c r="B108" s="450" t="s">
        <v>285</v>
      </c>
      <c r="C108" s="454">
        <v>2279</v>
      </c>
      <c r="D108" s="455">
        <v>585</v>
      </c>
      <c r="E108" s="456">
        <v>43</v>
      </c>
      <c r="F108" s="457">
        <v>2907</v>
      </c>
      <c r="G108" s="454">
        <v>1978</v>
      </c>
      <c r="H108" s="455">
        <v>526</v>
      </c>
      <c r="I108" s="456">
        <v>22</v>
      </c>
      <c r="J108" s="456">
        <v>2526</v>
      </c>
      <c r="K108" s="458">
        <v>2244</v>
      </c>
      <c r="L108" s="455">
        <v>552</v>
      </c>
      <c r="M108" s="456">
        <v>42</v>
      </c>
      <c r="N108" s="457">
        <v>2838</v>
      </c>
      <c r="O108" s="454">
        <v>1610</v>
      </c>
      <c r="P108" s="455">
        <v>445</v>
      </c>
      <c r="Q108" s="456">
        <v>15</v>
      </c>
      <c r="R108" s="456">
        <v>2070</v>
      </c>
      <c r="S108" s="594">
        <v>0.81395348837209303</v>
      </c>
      <c r="T108" s="502">
        <v>0.8460076045627376</v>
      </c>
      <c r="U108" s="595">
        <v>0.68181818181818177</v>
      </c>
      <c r="V108" s="596">
        <v>0.81947743467933487</v>
      </c>
    </row>
    <row r="109" spans="1:22" ht="15" customHeight="1">
      <c r="A109" s="422" t="s">
        <v>172</v>
      </c>
      <c r="B109" s="450" t="s">
        <v>286</v>
      </c>
      <c r="C109" s="454">
        <v>167</v>
      </c>
      <c r="D109" s="455" t="s">
        <v>162</v>
      </c>
      <c r="E109" s="456" t="s">
        <v>162</v>
      </c>
      <c r="F109" s="457">
        <v>208</v>
      </c>
      <c r="G109" s="454">
        <v>138</v>
      </c>
      <c r="H109" s="455" t="s">
        <v>162</v>
      </c>
      <c r="I109" s="456" t="s">
        <v>162</v>
      </c>
      <c r="J109" s="456">
        <v>177</v>
      </c>
      <c r="K109" s="458">
        <v>201</v>
      </c>
      <c r="L109" s="455">
        <v>46</v>
      </c>
      <c r="M109" s="456">
        <v>7</v>
      </c>
      <c r="N109" s="457">
        <v>254</v>
      </c>
      <c r="O109" s="454">
        <v>98</v>
      </c>
      <c r="P109" s="455" t="s">
        <v>162</v>
      </c>
      <c r="Q109" s="456" t="s">
        <v>162</v>
      </c>
      <c r="R109" s="456">
        <v>132</v>
      </c>
      <c r="S109" s="594">
        <v>0.71014492753623193</v>
      </c>
      <c r="T109" s="502">
        <v>0.86486486486486491</v>
      </c>
      <c r="U109" s="595">
        <v>1</v>
      </c>
      <c r="V109" s="596">
        <v>0.74576271186440679</v>
      </c>
    </row>
    <row r="110" spans="1:22" ht="15" customHeight="1">
      <c r="A110" s="422" t="s">
        <v>175</v>
      </c>
      <c r="B110" s="450" t="s">
        <v>287</v>
      </c>
      <c r="C110" s="454" t="s">
        <v>162</v>
      </c>
      <c r="D110" s="455" t="s">
        <v>162</v>
      </c>
      <c r="E110" s="456">
        <v>0</v>
      </c>
      <c r="F110" s="457" t="s">
        <v>162</v>
      </c>
      <c r="G110" s="454" t="s">
        <v>162</v>
      </c>
      <c r="H110" s="455" t="s">
        <v>162</v>
      </c>
      <c r="I110" s="456">
        <v>0</v>
      </c>
      <c r="J110" s="456">
        <v>8</v>
      </c>
      <c r="K110" s="458">
        <v>7</v>
      </c>
      <c r="L110" s="455">
        <v>7</v>
      </c>
      <c r="M110" s="456">
        <v>0</v>
      </c>
      <c r="N110" s="457">
        <v>14</v>
      </c>
      <c r="O110" s="454" t="s">
        <v>162</v>
      </c>
      <c r="P110" s="455" t="s">
        <v>162</v>
      </c>
      <c r="Q110" s="456">
        <v>0</v>
      </c>
      <c r="R110" s="456">
        <v>6</v>
      </c>
      <c r="S110" s="594">
        <v>1</v>
      </c>
      <c r="T110" s="502">
        <v>0.66666666666666663</v>
      </c>
      <c r="U110" s="595">
        <v>0</v>
      </c>
      <c r="V110" s="596">
        <v>0.75</v>
      </c>
    </row>
    <row r="111" spans="1:22" ht="15" customHeight="1">
      <c r="A111" s="422" t="s">
        <v>215</v>
      </c>
      <c r="B111" s="450" t="s">
        <v>288</v>
      </c>
      <c r="C111" s="454" t="s">
        <v>162</v>
      </c>
      <c r="D111" s="455" t="s">
        <v>162</v>
      </c>
      <c r="E111" s="456">
        <v>0</v>
      </c>
      <c r="F111" s="457">
        <v>8</v>
      </c>
      <c r="G111" s="454" t="s">
        <v>162</v>
      </c>
      <c r="H111" s="455" t="s">
        <v>162</v>
      </c>
      <c r="I111" s="456">
        <v>0</v>
      </c>
      <c r="J111" s="456">
        <v>9</v>
      </c>
      <c r="K111" s="458" t="s">
        <v>162</v>
      </c>
      <c r="L111" s="455" t="s">
        <v>162</v>
      </c>
      <c r="M111" s="456">
        <v>0</v>
      </c>
      <c r="N111" s="457">
        <v>8</v>
      </c>
      <c r="O111" s="454" t="s">
        <v>162</v>
      </c>
      <c r="P111" s="455" t="s">
        <v>162</v>
      </c>
      <c r="Q111" s="456">
        <v>0</v>
      </c>
      <c r="R111" s="456">
        <v>6</v>
      </c>
      <c r="S111" s="594">
        <v>0.66666666666666663</v>
      </c>
      <c r="T111" s="502">
        <v>0.66666666666666663</v>
      </c>
      <c r="U111" s="595">
        <v>0</v>
      </c>
      <c r="V111" s="596">
        <v>0.66666666666666663</v>
      </c>
    </row>
    <row r="112" spans="1:22" ht="15" customHeight="1">
      <c r="A112" s="422" t="s">
        <v>188</v>
      </c>
      <c r="B112" s="450" t="s">
        <v>289</v>
      </c>
      <c r="C112" s="454">
        <v>0</v>
      </c>
      <c r="D112" s="455">
        <v>0</v>
      </c>
      <c r="E112" s="456">
        <v>0</v>
      </c>
      <c r="F112" s="457">
        <v>0</v>
      </c>
      <c r="G112" s="454">
        <v>0</v>
      </c>
      <c r="H112" s="455" t="s">
        <v>162</v>
      </c>
      <c r="I112" s="456">
        <v>0</v>
      </c>
      <c r="J112" s="456" t="s">
        <v>162</v>
      </c>
      <c r="K112" s="458">
        <v>0</v>
      </c>
      <c r="L112" s="455">
        <v>0</v>
      </c>
      <c r="M112" s="456">
        <v>0</v>
      </c>
      <c r="N112" s="457">
        <v>0</v>
      </c>
      <c r="O112" s="454">
        <v>0</v>
      </c>
      <c r="P112" s="455" t="s">
        <v>162</v>
      </c>
      <c r="Q112" s="456">
        <v>0</v>
      </c>
      <c r="R112" s="456" t="s">
        <v>162</v>
      </c>
      <c r="S112" s="594">
        <v>0</v>
      </c>
      <c r="T112" s="502">
        <v>1</v>
      </c>
      <c r="U112" s="595">
        <v>0</v>
      </c>
      <c r="V112" s="596">
        <v>1</v>
      </c>
    </row>
    <row r="113" spans="1:22" ht="15" customHeight="1">
      <c r="A113" s="422" t="s">
        <v>191</v>
      </c>
      <c r="B113" s="450" t="s">
        <v>290</v>
      </c>
      <c r="C113" s="454">
        <v>0</v>
      </c>
      <c r="D113" s="455">
        <v>0</v>
      </c>
      <c r="E113" s="456">
        <v>0</v>
      </c>
      <c r="F113" s="457">
        <v>0</v>
      </c>
      <c r="G113" s="454" t="s">
        <v>162</v>
      </c>
      <c r="H113" s="455" t="s">
        <v>162</v>
      </c>
      <c r="I113" s="456">
        <v>0</v>
      </c>
      <c r="J113" s="456">
        <v>23</v>
      </c>
      <c r="K113" s="458">
        <v>0</v>
      </c>
      <c r="L113" s="455">
        <v>0</v>
      </c>
      <c r="M113" s="456">
        <v>0</v>
      </c>
      <c r="N113" s="457">
        <v>0</v>
      </c>
      <c r="O113" s="454" t="s">
        <v>162</v>
      </c>
      <c r="P113" s="455" t="s">
        <v>162</v>
      </c>
      <c r="Q113" s="456">
        <v>0</v>
      </c>
      <c r="R113" s="456">
        <v>21</v>
      </c>
      <c r="S113" s="594" t="s">
        <v>162</v>
      </c>
      <c r="T113" s="502">
        <v>1</v>
      </c>
      <c r="U113" s="595">
        <v>0</v>
      </c>
      <c r="V113" s="596">
        <v>0.91304347826086951</v>
      </c>
    </row>
    <row r="114" spans="1:22" ht="14.45">
      <c r="A114" s="422" t="s">
        <v>225</v>
      </c>
      <c r="B114" s="450" t="s">
        <v>291</v>
      </c>
      <c r="C114" s="454" t="s">
        <v>162</v>
      </c>
      <c r="D114" s="455" t="s">
        <v>162</v>
      </c>
      <c r="E114" s="456">
        <v>0</v>
      </c>
      <c r="F114" s="457">
        <v>16</v>
      </c>
      <c r="G114" s="454" t="s">
        <v>162</v>
      </c>
      <c r="H114" s="455" t="s">
        <v>162</v>
      </c>
      <c r="I114" s="456">
        <v>0</v>
      </c>
      <c r="J114" s="456">
        <v>43</v>
      </c>
      <c r="K114" s="458">
        <v>0</v>
      </c>
      <c r="L114" s="455">
        <v>17</v>
      </c>
      <c r="M114" s="456">
        <v>0</v>
      </c>
      <c r="N114" s="457">
        <v>17</v>
      </c>
      <c r="O114" s="454" t="s">
        <v>162</v>
      </c>
      <c r="P114" s="455" t="s">
        <v>162</v>
      </c>
      <c r="Q114" s="456">
        <v>0</v>
      </c>
      <c r="R114" s="456">
        <v>40</v>
      </c>
      <c r="S114" s="594">
        <v>1</v>
      </c>
      <c r="T114" s="502">
        <v>0.92307692307692313</v>
      </c>
      <c r="U114" s="595">
        <v>0</v>
      </c>
      <c r="V114" s="596">
        <v>0.93023255813953487</v>
      </c>
    </row>
    <row r="115" spans="1:22" ht="14.45">
      <c r="A115" s="422" t="s">
        <v>181</v>
      </c>
      <c r="B115" s="450" t="s">
        <v>292</v>
      </c>
      <c r="C115" s="454" t="s">
        <v>162</v>
      </c>
      <c r="D115" s="455">
        <v>15</v>
      </c>
      <c r="E115" s="456" t="s">
        <v>162</v>
      </c>
      <c r="F115" s="457">
        <v>20</v>
      </c>
      <c r="G115" s="454">
        <v>10</v>
      </c>
      <c r="H115" s="455">
        <v>44</v>
      </c>
      <c r="I115" s="456">
        <v>0</v>
      </c>
      <c r="J115" s="456">
        <v>54</v>
      </c>
      <c r="K115" s="458" t="s">
        <v>162</v>
      </c>
      <c r="L115" s="455">
        <v>131</v>
      </c>
      <c r="M115" s="456" t="s">
        <v>162</v>
      </c>
      <c r="N115" s="457">
        <v>151</v>
      </c>
      <c r="O115" s="454">
        <v>9</v>
      </c>
      <c r="P115" s="455">
        <v>35</v>
      </c>
      <c r="Q115" s="456">
        <v>0</v>
      </c>
      <c r="R115" s="456">
        <v>44</v>
      </c>
      <c r="S115" s="594">
        <v>0.9</v>
      </c>
      <c r="T115" s="502">
        <v>0.79545454545454541</v>
      </c>
      <c r="U115" s="595">
        <v>0</v>
      </c>
      <c r="V115" s="596">
        <v>0.81481481481481477</v>
      </c>
    </row>
    <row r="116" spans="1:22" ht="14.45">
      <c r="A116" s="422" t="s">
        <v>225</v>
      </c>
      <c r="B116" s="450" t="s">
        <v>293</v>
      </c>
      <c r="C116" s="454" t="s">
        <v>162</v>
      </c>
      <c r="D116" s="455" t="s">
        <v>162</v>
      </c>
      <c r="E116" s="456">
        <v>0</v>
      </c>
      <c r="F116" s="457">
        <v>40</v>
      </c>
      <c r="G116" s="454" t="s">
        <v>162</v>
      </c>
      <c r="H116" s="455" t="s">
        <v>162</v>
      </c>
      <c r="I116" s="456">
        <v>0</v>
      </c>
      <c r="J116" s="456">
        <v>46</v>
      </c>
      <c r="K116" s="458" t="s">
        <v>162</v>
      </c>
      <c r="L116" s="455" t="s">
        <v>162</v>
      </c>
      <c r="M116" s="456">
        <v>0</v>
      </c>
      <c r="N116" s="457">
        <v>130</v>
      </c>
      <c r="O116" s="454" t="s">
        <v>162</v>
      </c>
      <c r="P116" s="455" t="s">
        <v>162</v>
      </c>
      <c r="Q116" s="456">
        <v>0</v>
      </c>
      <c r="R116" s="456">
        <v>40</v>
      </c>
      <c r="S116" s="594">
        <v>0.8666666666666667</v>
      </c>
      <c r="T116" s="502">
        <v>1</v>
      </c>
      <c r="U116" s="595">
        <v>0</v>
      </c>
      <c r="V116" s="596">
        <v>0.86956521739130432</v>
      </c>
    </row>
    <row r="117" spans="1:22" ht="14.45">
      <c r="A117" s="422" t="s">
        <v>181</v>
      </c>
      <c r="B117" s="450" t="s">
        <v>294</v>
      </c>
      <c r="C117" s="454" t="s">
        <v>162</v>
      </c>
      <c r="D117" s="455" t="s">
        <v>162</v>
      </c>
      <c r="E117" s="456">
        <v>0</v>
      </c>
      <c r="F117" s="457">
        <v>22</v>
      </c>
      <c r="G117" s="454">
        <v>6</v>
      </c>
      <c r="H117" s="455">
        <v>26</v>
      </c>
      <c r="I117" s="456">
        <v>0</v>
      </c>
      <c r="J117" s="456">
        <v>32</v>
      </c>
      <c r="K117" s="458">
        <v>9</v>
      </c>
      <c r="L117" s="455">
        <v>66</v>
      </c>
      <c r="M117" s="456">
        <v>0</v>
      </c>
      <c r="N117" s="457">
        <v>75</v>
      </c>
      <c r="O117" s="454">
        <v>5</v>
      </c>
      <c r="P117" s="455">
        <v>19</v>
      </c>
      <c r="Q117" s="456">
        <v>0</v>
      </c>
      <c r="R117" s="456">
        <v>24</v>
      </c>
      <c r="S117" s="594">
        <v>0.83333333333333337</v>
      </c>
      <c r="T117" s="502">
        <v>0.73076923076923073</v>
      </c>
      <c r="U117" s="595">
        <v>0</v>
      </c>
      <c r="V117" s="596">
        <v>0.75</v>
      </c>
    </row>
    <row r="118" spans="1:22" ht="14.45">
      <c r="A118" s="422" t="s">
        <v>194</v>
      </c>
      <c r="B118" s="450" t="s">
        <v>295</v>
      </c>
      <c r="C118" s="454">
        <v>0</v>
      </c>
      <c r="D118" s="455" t="s">
        <v>162</v>
      </c>
      <c r="E118" s="456">
        <v>0</v>
      </c>
      <c r="F118" s="457" t="s">
        <v>162</v>
      </c>
      <c r="G118" s="454">
        <v>0</v>
      </c>
      <c r="H118" s="455">
        <v>6</v>
      </c>
      <c r="I118" s="456">
        <v>0</v>
      </c>
      <c r="J118" s="456">
        <v>6</v>
      </c>
      <c r="K118" s="458">
        <v>0</v>
      </c>
      <c r="L118" s="455">
        <v>8</v>
      </c>
      <c r="M118" s="456">
        <v>0</v>
      </c>
      <c r="N118" s="457">
        <v>8</v>
      </c>
      <c r="O118" s="454">
        <v>0</v>
      </c>
      <c r="P118" s="455">
        <v>6</v>
      </c>
      <c r="Q118" s="456">
        <v>0</v>
      </c>
      <c r="R118" s="456">
        <v>6</v>
      </c>
      <c r="S118" s="594">
        <v>0</v>
      </c>
      <c r="T118" s="502">
        <v>1</v>
      </c>
      <c r="U118" s="595">
        <v>0</v>
      </c>
      <c r="V118" s="596">
        <v>1</v>
      </c>
    </row>
    <row r="119" spans="1:22" ht="14.45">
      <c r="A119" s="422" t="s">
        <v>172</v>
      </c>
      <c r="B119" s="450" t="s">
        <v>296</v>
      </c>
      <c r="C119" s="454">
        <v>18</v>
      </c>
      <c r="D119" s="455">
        <v>6</v>
      </c>
      <c r="E119" s="456">
        <v>0</v>
      </c>
      <c r="F119" s="457">
        <v>24</v>
      </c>
      <c r="G119" s="454">
        <v>14</v>
      </c>
      <c r="H119" s="455">
        <v>10</v>
      </c>
      <c r="I119" s="456">
        <v>0</v>
      </c>
      <c r="J119" s="456">
        <v>24</v>
      </c>
      <c r="K119" s="458">
        <v>23</v>
      </c>
      <c r="L119" s="455">
        <v>7</v>
      </c>
      <c r="M119" s="456">
        <v>0</v>
      </c>
      <c r="N119" s="457">
        <v>30</v>
      </c>
      <c r="O119" s="454">
        <v>11</v>
      </c>
      <c r="P119" s="455">
        <v>9</v>
      </c>
      <c r="Q119" s="456">
        <v>0</v>
      </c>
      <c r="R119" s="456">
        <v>20</v>
      </c>
      <c r="S119" s="594">
        <v>0.7857142857142857</v>
      </c>
      <c r="T119" s="502">
        <v>0.9</v>
      </c>
      <c r="U119" s="595">
        <v>0</v>
      </c>
      <c r="V119" s="596">
        <v>0.83333333333333337</v>
      </c>
    </row>
    <row r="120" spans="1:22" ht="13.9" thickBot="1"/>
    <row r="121" spans="1:22">
      <c r="A121" s="423" t="s">
        <v>297</v>
      </c>
      <c r="B121" s="423"/>
      <c r="C121" s="424">
        <v>10136</v>
      </c>
      <c r="D121" s="85">
        <v>14489</v>
      </c>
      <c r="E121" s="85">
        <v>224</v>
      </c>
      <c r="F121" s="425">
        <v>24849</v>
      </c>
      <c r="G121" s="424">
        <v>9653</v>
      </c>
      <c r="H121" s="85">
        <v>15126</v>
      </c>
      <c r="I121" s="85">
        <v>162</v>
      </c>
      <c r="J121" s="425">
        <v>24941</v>
      </c>
      <c r="K121" s="424">
        <v>11435</v>
      </c>
      <c r="L121" s="85">
        <v>27497</v>
      </c>
      <c r="M121" s="85">
        <v>305</v>
      </c>
      <c r="N121" s="425">
        <v>39237</v>
      </c>
      <c r="O121" s="424">
        <v>7859</v>
      </c>
      <c r="P121" s="85">
        <v>12051</v>
      </c>
      <c r="Q121" s="85">
        <v>118</v>
      </c>
      <c r="R121" s="425">
        <v>20028</v>
      </c>
      <c r="S121" s="602">
        <v>0.81415104112711079</v>
      </c>
      <c r="T121" s="603">
        <v>0.7967076556921856</v>
      </c>
      <c r="U121" s="603">
        <v>0.72839506172839508</v>
      </c>
      <c r="V121" s="604">
        <v>0.80301511567298822</v>
      </c>
    </row>
    <row r="122" spans="1:22" ht="13.9" thickBot="1">
      <c r="A122" s="426" t="s">
        <v>298</v>
      </c>
      <c r="B122" s="426"/>
      <c r="C122" s="612">
        <v>24849</v>
      </c>
      <c r="D122" s="613"/>
      <c r="E122" s="613"/>
      <c r="F122" s="614"/>
      <c r="G122" s="612">
        <v>24941</v>
      </c>
      <c r="H122" s="613"/>
      <c r="I122" s="613"/>
      <c r="J122" s="614"/>
      <c r="K122" s="612">
        <v>39237</v>
      </c>
      <c r="L122" s="613"/>
      <c r="M122" s="613"/>
      <c r="N122" s="614"/>
      <c r="O122" s="612">
        <v>20028</v>
      </c>
      <c r="P122" s="613"/>
      <c r="Q122" s="613"/>
      <c r="R122" s="614"/>
      <c r="S122" s="615">
        <v>0.80301511567298822</v>
      </c>
      <c r="T122" s="616"/>
      <c r="U122" s="616"/>
      <c r="V122" s="617"/>
    </row>
    <row r="123" spans="1:22" ht="13.9" thickBot="1"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9"/>
      <c r="T123" s="39"/>
      <c r="U123" s="39"/>
      <c r="V123" s="39"/>
    </row>
    <row r="124" spans="1:22" ht="13.9" thickBot="1">
      <c r="B124" s="40"/>
      <c r="C124" s="41" t="s">
        <v>90</v>
      </c>
      <c r="D124" s="42" t="s">
        <v>91</v>
      </c>
      <c r="E124" s="427" t="s">
        <v>299</v>
      </c>
      <c r="F124" s="43"/>
      <c r="G124" s="41" t="s">
        <v>90</v>
      </c>
      <c r="H124" s="42" t="s">
        <v>91</v>
      </c>
      <c r="I124" s="427" t="s">
        <v>299</v>
      </c>
      <c r="J124" s="44"/>
      <c r="K124" s="41" t="s">
        <v>90</v>
      </c>
      <c r="L124" s="42" t="s">
        <v>91</v>
      </c>
      <c r="M124" s="427" t="s">
        <v>299</v>
      </c>
      <c r="N124" s="44"/>
      <c r="O124" s="45" t="s">
        <v>90</v>
      </c>
      <c r="P124" s="43" t="s">
        <v>91</v>
      </c>
      <c r="Q124" s="427" t="s">
        <v>299</v>
      </c>
      <c r="R124" s="46"/>
    </row>
    <row r="125" spans="1:22" ht="13.9" thickBot="1">
      <c r="B125" s="47" t="s">
        <v>300</v>
      </c>
      <c r="C125" s="428">
        <v>0.40790373858102941</v>
      </c>
      <c r="D125" s="429">
        <v>0.58308181415751137</v>
      </c>
      <c r="E125" s="50">
        <v>9.0144472614592137E-3</v>
      </c>
      <c r="F125" s="48"/>
      <c r="G125" s="428">
        <v>0.38703339882121807</v>
      </c>
      <c r="H125" s="429">
        <v>0.6064712722023976</v>
      </c>
      <c r="I125" s="50">
        <v>6.4953289763842667E-3</v>
      </c>
      <c r="J125" s="49"/>
      <c r="K125" s="428">
        <v>0.29143410556362614</v>
      </c>
      <c r="L125" s="429">
        <v>0.70079261921145852</v>
      </c>
      <c r="M125" s="50">
        <v>7.7732752249152588E-3</v>
      </c>
      <c r="N125" s="49"/>
      <c r="O125" s="50">
        <v>0.39240063910525264</v>
      </c>
      <c r="P125" s="50">
        <v>0.60170760934691436</v>
      </c>
      <c r="Q125" s="50">
        <v>5.8917515478330339E-3</v>
      </c>
      <c r="R125" s="51"/>
    </row>
  </sheetData>
  <sheetProtection selectLockedCells="1" selectUnlockedCells="1"/>
  <autoFilter ref="A7:V113" xr:uid="{70EFA18C-9872-477A-A0D5-A34E5526F51F}"/>
  <mergeCells count="10">
    <mergeCell ref="C6:F6"/>
    <mergeCell ref="G6:J6"/>
    <mergeCell ref="K6:N6"/>
    <mergeCell ref="O6:R6"/>
    <mergeCell ref="S6:V6"/>
    <mergeCell ref="C122:F122"/>
    <mergeCell ref="G122:J122"/>
    <mergeCell ref="K122:N122"/>
    <mergeCell ref="O122:R122"/>
    <mergeCell ref="S122:V122"/>
  </mergeCells>
  <pageMargins left="0.55118110236220474" right="0.55118110236220474" top="0.78740157480314965" bottom="0.78740157480314965" header="0.31496062992125984" footer="0.31496062992125984"/>
  <pageSetup paperSize="9" scale="4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A6C9-6C7F-41EA-A327-4F17A68EEB1A}">
  <dimension ref="A1:S124"/>
  <sheetViews>
    <sheetView zoomScale="80" zoomScaleNormal="80" workbookViewId="0">
      <selection activeCell="A2" sqref="A2"/>
    </sheetView>
  </sheetViews>
  <sheetFormatPr defaultColWidth="9.140625" defaultRowHeight="14.45"/>
  <cols>
    <col min="1" max="1" width="34.28515625" bestFit="1" customWidth="1"/>
    <col min="2" max="2" width="62.140625" customWidth="1"/>
    <col min="3" max="5" width="9.140625" customWidth="1"/>
    <col min="6" max="6" width="9" customWidth="1"/>
    <col min="11" max="14" width="9.140625" customWidth="1"/>
  </cols>
  <sheetData>
    <row r="1" spans="1:19" ht="15" customHeight="1">
      <c r="A1" s="487" t="s">
        <v>87</v>
      </c>
    </row>
    <row r="2" spans="1:19" ht="15" customHeight="1">
      <c r="A2" s="488" t="s">
        <v>301</v>
      </c>
    </row>
    <row r="3" spans="1:19" ht="15" customHeight="1">
      <c r="A3" s="6" t="s">
        <v>88</v>
      </c>
    </row>
    <row r="4" spans="1:19" ht="15" customHeight="1">
      <c r="A4" s="6" t="s">
        <v>5</v>
      </c>
    </row>
    <row r="5" spans="1:19" ht="15" thickBot="1">
      <c r="B5" s="487"/>
    </row>
    <row r="6" spans="1:19" ht="59.25" customHeight="1">
      <c r="A6" s="420"/>
      <c r="B6" s="489"/>
      <c r="C6" s="627" t="s">
        <v>163</v>
      </c>
      <c r="D6" s="627"/>
      <c r="E6" s="627"/>
      <c r="F6" s="628"/>
      <c r="G6" s="629" t="s">
        <v>164</v>
      </c>
      <c r="H6" s="627"/>
      <c r="I6" s="627"/>
      <c r="J6" s="627"/>
      <c r="K6" s="618" t="s">
        <v>165</v>
      </c>
      <c r="L6" s="619"/>
      <c r="M6" s="619"/>
      <c r="N6" s="620"/>
      <c r="O6" s="629" t="s">
        <v>97</v>
      </c>
      <c r="P6" s="627"/>
      <c r="Q6" s="627"/>
      <c r="R6" s="628"/>
    </row>
    <row r="7" spans="1:19" s="498" customFormat="1" ht="67.150000000000006" thickBot="1">
      <c r="A7" s="421" t="s">
        <v>167</v>
      </c>
      <c r="B7" s="490" t="s">
        <v>168</v>
      </c>
      <c r="C7" s="491" t="s">
        <v>90</v>
      </c>
      <c r="D7" s="492" t="s">
        <v>91</v>
      </c>
      <c r="E7" s="492" t="s">
        <v>169</v>
      </c>
      <c r="F7" s="493" t="s">
        <v>93</v>
      </c>
      <c r="G7" s="494" t="s">
        <v>90</v>
      </c>
      <c r="H7" s="492" t="s">
        <v>91</v>
      </c>
      <c r="I7" s="495" t="s">
        <v>169</v>
      </c>
      <c r="J7" s="495" t="s">
        <v>93</v>
      </c>
      <c r="K7" s="496" t="s">
        <v>90</v>
      </c>
      <c r="L7" s="492" t="s">
        <v>91</v>
      </c>
      <c r="M7" s="495" t="s">
        <v>169</v>
      </c>
      <c r="N7" s="493" t="s">
        <v>93</v>
      </c>
      <c r="O7" s="496" t="s">
        <v>90</v>
      </c>
      <c r="P7" s="492" t="s">
        <v>91</v>
      </c>
      <c r="Q7" s="495" t="s">
        <v>169</v>
      </c>
      <c r="R7" s="493" t="s">
        <v>93</v>
      </c>
      <c r="S7" s="497"/>
    </row>
    <row r="8" spans="1:19" ht="15" customHeight="1">
      <c r="A8" s="499" t="s">
        <v>170</v>
      </c>
      <c r="B8" s="499" t="s">
        <v>171</v>
      </c>
      <c r="C8" s="593">
        <v>17</v>
      </c>
      <c r="D8" s="443">
        <v>16</v>
      </c>
      <c r="E8" s="444">
        <v>0</v>
      </c>
      <c r="F8" s="445">
        <v>33</v>
      </c>
      <c r="G8" s="593">
        <v>21</v>
      </c>
      <c r="H8" s="443">
        <v>27</v>
      </c>
      <c r="I8" s="444">
        <v>0</v>
      </c>
      <c r="J8" s="445">
        <v>48</v>
      </c>
      <c r="K8" s="449">
        <v>18</v>
      </c>
      <c r="L8" s="443">
        <v>21</v>
      </c>
      <c r="M8" s="444">
        <v>0</v>
      </c>
      <c r="N8" s="445">
        <v>39</v>
      </c>
      <c r="O8" s="449">
        <v>17</v>
      </c>
      <c r="P8" s="443">
        <v>22</v>
      </c>
      <c r="Q8" s="444">
        <v>0</v>
      </c>
      <c r="R8" s="445">
        <v>39</v>
      </c>
      <c r="S8" s="500"/>
    </row>
    <row r="9" spans="1:19" ht="15" customHeight="1">
      <c r="A9" s="499" t="s">
        <v>172</v>
      </c>
      <c r="B9" s="501" t="s">
        <v>173</v>
      </c>
      <c r="C9" s="446">
        <v>0</v>
      </c>
      <c r="D9" s="446" t="s">
        <v>162</v>
      </c>
      <c r="E9" s="451">
        <v>0</v>
      </c>
      <c r="F9" s="452" t="s">
        <v>162</v>
      </c>
      <c r="G9" s="446" t="s">
        <v>162</v>
      </c>
      <c r="H9" s="446" t="s">
        <v>162</v>
      </c>
      <c r="I9" s="451">
        <v>0</v>
      </c>
      <c r="J9" s="448" t="s">
        <v>162</v>
      </c>
      <c r="K9" s="453">
        <v>0</v>
      </c>
      <c r="L9" s="446" t="s">
        <v>162</v>
      </c>
      <c r="M9" s="451" t="s">
        <v>162</v>
      </c>
      <c r="N9" s="452" t="s">
        <v>162</v>
      </c>
      <c r="O9" s="453" t="s">
        <v>162</v>
      </c>
      <c r="P9" s="446" t="s">
        <v>162</v>
      </c>
      <c r="Q9" s="451">
        <v>0</v>
      </c>
      <c r="R9" s="452">
        <v>161</v>
      </c>
      <c r="S9" s="500"/>
    </row>
    <row r="10" spans="1:19" ht="15" customHeight="1">
      <c r="A10" s="499" t="s">
        <v>172</v>
      </c>
      <c r="B10" s="501" t="s">
        <v>174</v>
      </c>
      <c r="C10" s="454">
        <v>33</v>
      </c>
      <c r="D10" s="455">
        <v>47</v>
      </c>
      <c r="E10" s="456">
        <v>0</v>
      </c>
      <c r="F10" s="452">
        <v>80</v>
      </c>
      <c r="G10" s="454" t="s">
        <v>162</v>
      </c>
      <c r="H10" s="455">
        <v>40</v>
      </c>
      <c r="I10" s="456" t="s">
        <v>162</v>
      </c>
      <c r="J10" s="456">
        <v>73</v>
      </c>
      <c r="K10" s="458" t="s">
        <v>162</v>
      </c>
      <c r="L10" s="455">
        <v>43</v>
      </c>
      <c r="M10" s="456" t="s">
        <v>162</v>
      </c>
      <c r="N10" s="457" t="s">
        <v>162</v>
      </c>
      <c r="O10" s="458" t="s">
        <v>162</v>
      </c>
      <c r="P10" s="455">
        <v>32</v>
      </c>
      <c r="Q10" s="456" t="s">
        <v>162</v>
      </c>
      <c r="R10" s="457">
        <v>61</v>
      </c>
      <c r="S10" s="500"/>
    </row>
    <row r="11" spans="1:19" ht="15" customHeight="1">
      <c r="A11" s="499" t="s">
        <v>175</v>
      </c>
      <c r="B11" s="501" t="s">
        <v>176</v>
      </c>
      <c r="C11" s="454">
        <v>24</v>
      </c>
      <c r="D11" s="455">
        <v>86</v>
      </c>
      <c r="E11" s="456">
        <v>0</v>
      </c>
      <c r="F11" s="452">
        <v>110</v>
      </c>
      <c r="G11" s="454">
        <v>20</v>
      </c>
      <c r="H11" s="455">
        <v>71</v>
      </c>
      <c r="I11" s="456">
        <v>0</v>
      </c>
      <c r="J11" s="456">
        <v>91</v>
      </c>
      <c r="K11" s="458">
        <v>24</v>
      </c>
      <c r="L11" s="455">
        <v>95</v>
      </c>
      <c r="M11" s="456">
        <v>0</v>
      </c>
      <c r="N11" s="457">
        <v>119</v>
      </c>
      <c r="O11" s="458">
        <v>16</v>
      </c>
      <c r="P11" s="455">
        <v>59</v>
      </c>
      <c r="Q11" s="456">
        <v>0</v>
      </c>
      <c r="R11" s="457">
        <v>75</v>
      </c>
      <c r="S11" s="500"/>
    </row>
    <row r="12" spans="1:19" ht="15" customHeight="1">
      <c r="A12" s="499" t="s">
        <v>175</v>
      </c>
      <c r="B12" s="501" t="s">
        <v>177</v>
      </c>
      <c r="C12" s="454">
        <v>0</v>
      </c>
      <c r="D12" s="455">
        <v>0</v>
      </c>
      <c r="E12" s="456">
        <v>0</v>
      </c>
      <c r="F12" s="452">
        <v>0</v>
      </c>
      <c r="G12" s="454">
        <v>0</v>
      </c>
      <c r="H12" s="455">
        <v>7</v>
      </c>
      <c r="I12" s="456">
        <v>0</v>
      </c>
      <c r="J12" s="456">
        <v>7</v>
      </c>
      <c r="K12" s="458">
        <v>0</v>
      </c>
      <c r="L12" s="455" t="s">
        <v>162</v>
      </c>
      <c r="M12" s="456">
        <v>0</v>
      </c>
      <c r="N12" s="457" t="s">
        <v>162</v>
      </c>
      <c r="O12" s="458">
        <v>0</v>
      </c>
      <c r="P12" s="455">
        <v>6</v>
      </c>
      <c r="Q12" s="456">
        <v>0</v>
      </c>
      <c r="R12" s="457">
        <v>6</v>
      </c>
      <c r="S12" s="500"/>
    </row>
    <row r="13" spans="1:19" ht="15" customHeight="1">
      <c r="A13" s="499" t="s">
        <v>175</v>
      </c>
      <c r="B13" s="503" t="s">
        <v>178</v>
      </c>
      <c r="C13" s="454">
        <v>0</v>
      </c>
      <c r="D13" s="455">
        <v>0</v>
      </c>
      <c r="E13" s="456">
        <v>0</v>
      </c>
      <c r="F13" s="452">
        <v>0</v>
      </c>
      <c r="G13" s="454">
        <v>0</v>
      </c>
      <c r="H13" s="455">
        <v>0</v>
      </c>
      <c r="I13" s="456">
        <v>0</v>
      </c>
      <c r="J13" s="456">
        <v>0</v>
      </c>
      <c r="K13" s="458">
        <v>0</v>
      </c>
      <c r="L13" s="455">
        <v>0</v>
      </c>
      <c r="M13" s="456">
        <v>0</v>
      </c>
      <c r="N13" s="457">
        <v>0</v>
      </c>
      <c r="O13" s="458">
        <v>0</v>
      </c>
      <c r="P13" s="455">
        <v>0</v>
      </c>
      <c r="Q13" s="456">
        <v>0</v>
      </c>
      <c r="R13" s="457">
        <v>0</v>
      </c>
      <c r="S13" s="500"/>
    </row>
    <row r="14" spans="1:19" ht="15" customHeight="1">
      <c r="A14" s="499" t="s">
        <v>175</v>
      </c>
      <c r="B14" s="503" t="s">
        <v>179</v>
      </c>
      <c r="C14" s="454" t="s">
        <v>162</v>
      </c>
      <c r="D14" s="455" t="s">
        <v>162</v>
      </c>
      <c r="E14" s="456">
        <v>0</v>
      </c>
      <c r="F14" s="452">
        <v>10</v>
      </c>
      <c r="G14" s="454">
        <v>0</v>
      </c>
      <c r="H14" s="455" t="s">
        <v>162</v>
      </c>
      <c r="I14" s="456">
        <v>0</v>
      </c>
      <c r="J14" s="456" t="s">
        <v>162</v>
      </c>
      <c r="K14" s="458" t="s">
        <v>162</v>
      </c>
      <c r="L14" s="455" t="s">
        <v>162</v>
      </c>
      <c r="M14" s="456">
        <v>0</v>
      </c>
      <c r="N14" s="457">
        <v>10</v>
      </c>
      <c r="O14" s="458">
        <v>0</v>
      </c>
      <c r="P14" s="455" t="s">
        <v>162</v>
      </c>
      <c r="Q14" s="456">
        <v>0</v>
      </c>
      <c r="R14" s="457" t="s">
        <v>162</v>
      </c>
      <c r="S14" s="500"/>
    </row>
    <row r="15" spans="1:19" ht="15" customHeight="1">
      <c r="A15" s="499" t="s">
        <v>180</v>
      </c>
      <c r="B15" s="501" t="s">
        <v>180</v>
      </c>
      <c r="C15" s="454">
        <v>31</v>
      </c>
      <c r="D15" s="455">
        <v>805</v>
      </c>
      <c r="E15" s="456">
        <v>16</v>
      </c>
      <c r="F15" s="452">
        <v>852</v>
      </c>
      <c r="G15" s="454" t="s">
        <v>162</v>
      </c>
      <c r="H15" s="455" t="s">
        <v>162</v>
      </c>
      <c r="I15" s="456" t="s">
        <v>162</v>
      </c>
      <c r="J15" s="456">
        <v>796</v>
      </c>
      <c r="K15" s="458">
        <v>80</v>
      </c>
      <c r="L15" s="455">
        <v>2251</v>
      </c>
      <c r="M15" s="456">
        <v>38</v>
      </c>
      <c r="N15" s="457">
        <v>2369</v>
      </c>
      <c r="O15" s="458">
        <v>16</v>
      </c>
      <c r="P15" s="455">
        <v>528</v>
      </c>
      <c r="Q15" s="456">
        <v>0</v>
      </c>
      <c r="R15" s="457">
        <v>544</v>
      </c>
      <c r="S15" s="500"/>
    </row>
    <row r="16" spans="1:19" ht="15" customHeight="1">
      <c r="A16" s="499" t="s">
        <v>181</v>
      </c>
      <c r="B16" s="501" t="s">
        <v>182</v>
      </c>
      <c r="C16" s="454">
        <v>0</v>
      </c>
      <c r="D16" s="455">
        <v>0</v>
      </c>
      <c r="E16" s="456">
        <v>0</v>
      </c>
      <c r="F16" s="452">
        <v>0</v>
      </c>
      <c r="G16" s="454">
        <v>0</v>
      </c>
      <c r="H16" s="455">
        <v>0</v>
      </c>
      <c r="I16" s="456">
        <v>0</v>
      </c>
      <c r="J16" s="456">
        <v>0</v>
      </c>
      <c r="K16" s="458">
        <v>0</v>
      </c>
      <c r="L16" s="455" t="s">
        <v>162</v>
      </c>
      <c r="M16" s="456">
        <v>0</v>
      </c>
      <c r="N16" s="457" t="s">
        <v>162</v>
      </c>
      <c r="O16" s="458">
        <v>0</v>
      </c>
      <c r="P16" s="455">
        <v>0</v>
      </c>
      <c r="Q16" s="456">
        <v>0</v>
      </c>
      <c r="R16" s="457">
        <v>0</v>
      </c>
      <c r="S16" s="500"/>
    </row>
    <row r="17" spans="1:19" ht="15" customHeight="1">
      <c r="A17" s="499" t="s">
        <v>180</v>
      </c>
      <c r="B17" s="501" t="s">
        <v>183</v>
      </c>
      <c r="C17" s="454">
        <v>0</v>
      </c>
      <c r="D17" s="455">
        <v>0</v>
      </c>
      <c r="E17" s="456">
        <v>0</v>
      </c>
      <c r="F17" s="452">
        <v>0</v>
      </c>
      <c r="G17" s="454" t="s">
        <v>162</v>
      </c>
      <c r="H17" s="455" t="s">
        <v>162</v>
      </c>
      <c r="I17" s="456">
        <v>0</v>
      </c>
      <c r="J17" s="456">
        <v>25</v>
      </c>
      <c r="K17" s="458">
        <v>0</v>
      </c>
      <c r="L17" s="455">
        <v>0</v>
      </c>
      <c r="M17" s="456">
        <v>0</v>
      </c>
      <c r="N17" s="457">
        <v>0</v>
      </c>
      <c r="O17" s="458" t="s">
        <v>162</v>
      </c>
      <c r="P17" s="455" t="s">
        <v>162</v>
      </c>
      <c r="Q17" s="456">
        <v>0</v>
      </c>
      <c r="R17" s="457">
        <v>23</v>
      </c>
      <c r="S17" s="500"/>
    </row>
    <row r="18" spans="1:19" ht="15" customHeight="1">
      <c r="A18" s="499" t="s">
        <v>184</v>
      </c>
      <c r="B18" s="501" t="s">
        <v>185</v>
      </c>
      <c r="C18" s="454">
        <v>309</v>
      </c>
      <c r="D18" s="455" t="s">
        <v>162</v>
      </c>
      <c r="E18" s="456" t="s">
        <v>162</v>
      </c>
      <c r="F18" s="452">
        <v>433</v>
      </c>
      <c r="G18" s="454">
        <v>328</v>
      </c>
      <c r="H18" s="455" t="s">
        <v>162</v>
      </c>
      <c r="I18" s="456" t="s">
        <v>162</v>
      </c>
      <c r="J18" s="456">
        <v>505</v>
      </c>
      <c r="K18" s="458">
        <v>292</v>
      </c>
      <c r="L18" s="455" t="s">
        <v>162</v>
      </c>
      <c r="M18" s="456" t="s">
        <v>162</v>
      </c>
      <c r="N18" s="457">
        <v>412</v>
      </c>
      <c r="O18" s="458">
        <v>279</v>
      </c>
      <c r="P18" s="455" t="s">
        <v>162</v>
      </c>
      <c r="Q18" s="456" t="s">
        <v>162</v>
      </c>
      <c r="R18" s="457">
        <v>432</v>
      </c>
      <c r="S18" s="500"/>
    </row>
    <row r="19" spans="1:19" ht="15" customHeight="1">
      <c r="A19" s="499" t="s">
        <v>184</v>
      </c>
      <c r="B19" s="501" t="s">
        <v>186</v>
      </c>
      <c r="C19" s="454" t="s">
        <v>162</v>
      </c>
      <c r="D19" s="455">
        <v>0</v>
      </c>
      <c r="E19" s="456">
        <v>0</v>
      </c>
      <c r="F19" s="452" t="s">
        <v>162</v>
      </c>
      <c r="G19" s="454" t="s">
        <v>162</v>
      </c>
      <c r="H19" s="455" t="s">
        <v>162</v>
      </c>
      <c r="I19" s="456">
        <v>0</v>
      </c>
      <c r="J19" s="456" t="s">
        <v>162</v>
      </c>
      <c r="K19" s="458" t="s">
        <v>162</v>
      </c>
      <c r="L19" s="455">
        <v>0</v>
      </c>
      <c r="M19" s="456">
        <v>0</v>
      </c>
      <c r="N19" s="457" t="s">
        <v>162</v>
      </c>
      <c r="O19" s="458" t="s">
        <v>162</v>
      </c>
      <c r="P19" s="455" t="s">
        <v>162</v>
      </c>
      <c r="Q19" s="456">
        <v>0</v>
      </c>
      <c r="R19" s="457" t="s">
        <v>162</v>
      </c>
      <c r="S19" s="500"/>
    </row>
    <row r="20" spans="1:19" ht="15" customHeight="1">
      <c r="A20" s="499" t="s">
        <v>172</v>
      </c>
      <c r="B20" s="503" t="s">
        <v>187</v>
      </c>
      <c r="C20" s="454">
        <v>0</v>
      </c>
      <c r="D20" s="455">
        <v>0</v>
      </c>
      <c r="E20" s="456">
        <v>0</v>
      </c>
      <c r="F20" s="452">
        <v>0</v>
      </c>
      <c r="G20" s="454">
        <v>0</v>
      </c>
      <c r="H20" s="455">
        <v>0</v>
      </c>
      <c r="I20" s="456">
        <v>0</v>
      </c>
      <c r="J20" s="456">
        <v>0</v>
      </c>
      <c r="K20" s="458">
        <v>0</v>
      </c>
      <c r="L20" s="455">
        <v>0</v>
      </c>
      <c r="M20" s="456">
        <v>0</v>
      </c>
      <c r="N20" s="457">
        <v>0</v>
      </c>
      <c r="O20" s="458">
        <v>0</v>
      </c>
      <c r="P20" s="455">
        <v>0</v>
      </c>
      <c r="Q20" s="456">
        <v>0</v>
      </c>
      <c r="R20" s="457">
        <v>0</v>
      </c>
      <c r="S20" s="500"/>
    </row>
    <row r="21" spans="1:19" ht="15" customHeight="1">
      <c r="A21" s="499" t="s">
        <v>188</v>
      </c>
      <c r="B21" s="501" t="s">
        <v>189</v>
      </c>
      <c r="C21" s="454" t="s">
        <v>162</v>
      </c>
      <c r="D21" s="455">
        <v>0</v>
      </c>
      <c r="E21" s="456">
        <v>0</v>
      </c>
      <c r="F21" s="452" t="s">
        <v>162</v>
      </c>
      <c r="G21" s="454" t="s">
        <v>162</v>
      </c>
      <c r="H21" s="455">
        <v>0</v>
      </c>
      <c r="I21" s="456">
        <v>0</v>
      </c>
      <c r="J21" s="456" t="s">
        <v>162</v>
      </c>
      <c r="K21" s="458" t="s">
        <v>162</v>
      </c>
      <c r="L21" s="455">
        <v>0</v>
      </c>
      <c r="M21" s="456">
        <v>0</v>
      </c>
      <c r="N21" s="457" t="s">
        <v>162</v>
      </c>
      <c r="O21" s="458" t="s">
        <v>162</v>
      </c>
      <c r="P21" s="455">
        <v>0</v>
      </c>
      <c r="Q21" s="456">
        <v>0</v>
      </c>
      <c r="R21" s="457" t="s">
        <v>162</v>
      </c>
      <c r="S21" s="500"/>
    </row>
    <row r="22" spans="1:19" ht="15" customHeight="1">
      <c r="A22" s="499" t="s">
        <v>188</v>
      </c>
      <c r="B22" s="501" t="s">
        <v>190</v>
      </c>
      <c r="C22" s="454">
        <v>0</v>
      </c>
      <c r="D22" s="455">
        <v>0</v>
      </c>
      <c r="E22" s="456">
        <v>0</v>
      </c>
      <c r="F22" s="452">
        <v>0</v>
      </c>
      <c r="G22" s="454">
        <v>0</v>
      </c>
      <c r="H22" s="455">
        <v>0</v>
      </c>
      <c r="I22" s="456">
        <v>0</v>
      </c>
      <c r="J22" s="456">
        <v>0</v>
      </c>
      <c r="K22" s="458">
        <v>0</v>
      </c>
      <c r="L22" s="455">
        <v>0</v>
      </c>
      <c r="M22" s="456">
        <v>0</v>
      </c>
      <c r="N22" s="457">
        <v>0</v>
      </c>
      <c r="O22" s="458">
        <v>0</v>
      </c>
      <c r="P22" s="455">
        <v>0</v>
      </c>
      <c r="Q22" s="456">
        <v>0</v>
      </c>
      <c r="R22" s="457">
        <v>0</v>
      </c>
      <c r="S22" s="500"/>
    </row>
    <row r="23" spans="1:19" ht="15" customHeight="1">
      <c r="A23" s="499" t="s">
        <v>191</v>
      </c>
      <c r="B23" s="501" t="s">
        <v>192</v>
      </c>
      <c r="C23" s="454">
        <v>12</v>
      </c>
      <c r="D23" s="455">
        <v>66</v>
      </c>
      <c r="E23" s="456">
        <v>0</v>
      </c>
      <c r="F23" s="452">
        <v>78</v>
      </c>
      <c r="G23" s="454" t="s">
        <v>162</v>
      </c>
      <c r="H23" s="455" t="s">
        <v>162</v>
      </c>
      <c r="I23" s="456">
        <v>0</v>
      </c>
      <c r="J23" s="456">
        <v>15</v>
      </c>
      <c r="K23" s="458">
        <v>12</v>
      </c>
      <c r="L23" s="455">
        <v>58</v>
      </c>
      <c r="M23" s="456">
        <v>0</v>
      </c>
      <c r="N23" s="457">
        <v>70</v>
      </c>
      <c r="O23" s="458">
        <v>0</v>
      </c>
      <c r="P23" s="455">
        <v>7</v>
      </c>
      <c r="Q23" s="456">
        <v>0</v>
      </c>
      <c r="R23" s="457">
        <v>7</v>
      </c>
      <c r="S23" s="500"/>
    </row>
    <row r="24" spans="1:19" ht="15" customHeight="1">
      <c r="A24" s="499" t="s">
        <v>172</v>
      </c>
      <c r="B24" s="501" t="s">
        <v>193</v>
      </c>
      <c r="C24" s="454" t="s">
        <v>162</v>
      </c>
      <c r="D24" s="455" t="s">
        <v>162</v>
      </c>
      <c r="E24" s="456">
        <v>0</v>
      </c>
      <c r="F24" s="452" t="s">
        <v>162</v>
      </c>
      <c r="G24" s="454" t="s">
        <v>162</v>
      </c>
      <c r="H24" s="455" t="s">
        <v>162</v>
      </c>
      <c r="I24" s="456">
        <v>0</v>
      </c>
      <c r="J24" s="456" t="s">
        <v>162</v>
      </c>
      <c r="K24" s="458" t="s">
        <v>162</v>
      </c>
      <c r="L24" s="455" t="s">
        <v>162</v>
      </c>
      <c r="M24" s="456">
        <v>0</v>
      </c>
      <c r="N24" s="457" t="s">
        <v>162</v>
      </c>
      <c r="O24" s="458" t="s">
        <v>162</v>
      </c>
      <c r="P24" s="455">
        <v>0</v>
      </c>
      <c r="Q24" s="456">
        <v>0</v>
      </c>
      <c r="R24" s="457" t="s">
        <v>162</v>
      </c>
      <c r="S24" s="500"/>
    </row>
    <row r="25" spans="1:19" ht="15" customHeight="1">
      <c r="A25" s="499" t="s">
        <v>194</v>
      </c>
      <c r="B25" s="501" t="s">
        <v>195</v>
      </c>
      <c r="C25" s="454" t="s">
        <v>162</v>
      </c>
      <c r="D25" s="455">
        <v>1149</v>
      </c>
      <c r="E25" s="456" t="s">
        <v>162</v>
      </c>
      <c r="F25" s="452">
        <v>1176</v>
      </c>
      <c r="G25" s="454" t="s">
        <v>162</v>
      </c>
      <c r="H25" s="455">
        <v>1371</v>
      </c>
      <c r="I25" s="456" t="s">
        <v>162</v>
      </c>
      <c r="J25" s="456">
        <v>1399</v>
      </c>
      <c r="K25" s="458" t="s">
        <v>162</v>
      </c>
      <c r="L25" s="455">
        <v>4129</v>
      </c>
      <c r="M25" s="456" t="s">
        <v>162</v>
      </c>
      <c r="N25" s="457">
        <v>4243</v>
      </c>
      <c r="O25" s="458">
        <v>17</v>
      </c>
      <c r="P25" s="455">
        <v>944</v>
      </c>
      <c r="Q25" s="456">
        <v>0</v>
      </c>
      <c r="R25" s="457">
        <v>961</v>
      </c>
      <c r="S25" s="500"/>
    </row>
    <row r="26" spans="1:19" ht="15" customHeight="1">
      <c r="A26" s="499" t="s">
        <v>194</v>
      </c>
      <c r="B26" s="501" t="s">
        <v>196</v>
      </c>
      <c r="C26" s="454" t="s">
        <v>162</v>
      </c>
      <c r="D26" s="455">
        <v>257</v>
      </c>
      <c r="E26" s="456" t="s">
        <v>162</v>
      </c>
      <c r="F26" s="452">
        <v>269</v>
      </c>
      <c r="G26" s="454" t="s">
        <v>162</v>
      </c>
      <c r="H26" s="455">
        <v>265</v>
      </c>
      <c r="I26" s="456" t="s">
        <v>162</v>
      </c>
      <c r="J26" s="456">
        <v>273</v>
      </c>
      <c r="K26" s="458" t="s">
        <v>162</v>
      </c>
      <c r="L26" s="455">
        <v>299</v>
      </c>
      <c r="M26" s="456" t="s">
        <v>162</v>
      </c>
      <c r="N26" s="457">
        <v>312</v>
      </c>
      <c r="O26" s="458" t="s">
        <v>162</v>
      </c>
      <c r="P26" s="455" t="s">
        <v>162</v>
      </c>
      <c r="Q26" s="456">
        <v>0</v>
      </c>
      <c r="R26" s="457">
        <v>206</v>
      </c>
      <c r="S26" s="500"/>
    </row>
    <row r="27" spans="1:19" ht="15" customHeight="1">
      <c r="A27" s="499" t="s">
        <v>194</v>
      </c>
      <c r="B27" s="501" t="s">
        <v>197</v>
      </c>
      <c r="C27" s="454" t="s">
        <v>162</v>
      </c>
      <c r="D27" s="455" t="s">
        <v>162</v>
      </c>
      <c r="E27" s="456">
        <v>0</v>
      </c>
      <c r="F27" s="452" t="s">
        <v>162</v>
      </c>
      <c r="G27" s="454">
        <v>0</v>
      </c>
      <c r="H27" s="455" t="s">
        <v>162</v>
      </c>
      <c r="I27" s="456">
        <v>0</v>
      </c>
      <c r="J27" s="456" t="s">
        <v>162</v>
      </c>
      <c r="K27" s="458" t="s">
        <v>162</v>
      </c>
      <c r="L27" s="455" t="s">
        <v>162</v>
      </c>
      <c r="M27" s="456">
        <v>0</v>
      </c>
      <c r="N27" s="457" t="s">
        <v>162</v>
      </c>
      <c r="O27" s="458">
        <v>0</v>
      </c>
      <c r="P27" s="455" t="s">
        <v>162</v>
      </c>
      <c r="Q27" s="456">
        <v>0</v>
      </c>
      <c r="R27" s="457" t="s">
        <v>162</v>
      </c>
      <c r="S27" s="500"/>
    </row>
    <row r="28" spans="1:19" ht="15" customHeight="1">
      <c r="A28" s="499" t="s">
        <v>194</v>
      </c>
      <c r="B28" s="501" t="s">
        <v>198</v>
      </c>
      <c r="C28" s="454" t="s">
        <v>162</v>
      </c>
      <c r="D28" s="455" t="s">
        <v>162</v>
      </c>
      <c r="E28" s="456" t="s">
        <v>162</v>
      </c>
      <c r="F28" s="452">
        <v>89</v>
      </c>
      <c r="G28" s="454">
        <v>0</v>
      </c>
      <c r="H28" s="455" t="s">
        <v>162</v>
      </c>
      <c r="I28" s="456" t="s">
        <v>162</v>
      </c>
      <c r="J28" s="456">
        <v>122</v>
      </c>
      <c r="K28" s="458" t="s">
        <v>162</v>
      </c>
      <c r="L28" s="455" t="s">
        <v>162</v>
      </c>
      <c r="M28" s="456" t="s">
        <v>162</v>
      </c>
      <c r="N28" s="457">
        <v>152</v>
      </c>
      <c r="O28" s="458">
        <v>0</v>
      </c>
      <c r="P28" s="455">
        <v>86</v>
      </c>
      <c r="Q28" s="456">
        <v>0</v>
      </c>
      <c r="R28" s="457">
        <v>86</v>
      </c>
      <c r="S28" s="500"/>
    </row>
    <row r="29" spans="1:19" ht="15" customHeight="1">
      <c r="A29" s="499" t="s">
        <v>194</v>
      </c>
      <c r="B29" s="501" t="s">
        <v>199</v>
      </c>
      <c r="C29" s="454" t="s">
        <v>162</v>
      </c>
      <c r="D29" s="455" t="s">
        <v>162</v>
      </c>
      <c r="E29" s="456">
        <v>0</v>
      </c>
      <c r="F29" s="452">
        <v>59</v>
      </c>
      <c r="G29" s="454">
        <v>8</v>
      </c>
      <c r="H29" s="455" t="s">
        <v>162</v>
      </c>
      <c r="I29" s="456" t="s">
        <v>162</v>
      </c>
      <c r="J29" s="456">
        <v>74</v>
      </c>
      <c r="K29" s="458">
        <v>11</v>
      </c>
      <c r="L29" s="455">
        <v>72</v>
      </c>
      <c r="M29" s="456">
        <v>0</v>
      </c>
      <c r="N29" s="457">
        <v>83</v>
      </c>
      <c r="O29" s="458" t="s">
        <v>162</v>
      </c>
      <c r="P29" s="455" t="s">
        <v>162</v>
      </c>
      <c r="Q29" s="456" t="s">
        <v>162</v>
      </c>
      <c r="R29" s="457">
        <v>60</v>
      </c>
      <c r="S29" s="500"/>
    </row>
    <row r="30" spans="1:19" ht="15" customHeight="1">
      <c r="A30" s="499" t="s">
        <v>194</v>
      </c>
      <c r="B30" s="501" t="s">
        <v>200</v>
      </c>
      <c r="C30" s="454">
        <v>0</v>
      </c>
      <c r="D30" s="455">
        <v>0</v>
      </c>
      <c r="E30" s="456">
        <v>0</v>
      </c>
      <c r="F30" s="452">
        <v>0</v>
      </c>
      <c r="G30" s="454">
        <v>0</v>
      </c>
      <c r="H30" s="455">
        <v>0</v>
      </c>
      <c r="I30" s="456">
        <v>0</v>
      </c>
      <c r="J30" s="456">
        <v>0</v>
      </c>
      <c r="K30" s="458">
        <v>0</v>
      </c>
      <c r="L30" s="455">
        <v>0</v>
      </c>
      <c r="M30" s="456">
        <v>0</v>
      </c>
      <c r="N30" s="457">
        <v>0</v>
      </c>
      <c r="O30" s="458">
        <v>0</v>
      </c>
      <c r="P30" s="455">
        <v>0</v>
      </c>
      <c r="Q30" s="456">
        <v>0</v>
      </c>
      <c r="R30" s="457">
        <v>0</v>
      </c>
      <c r="S30" s="500"/>
    </row>
    <row r="31" spans="1:19" ht="15" customHeight="1">
      <c r="A31" s="499" t="s">
        <v>201</v>
      </c>
      <c r="B31" s="501" t="s">
        <v>202</v>
      </c>
      <c r="C31" s="454" t="s">
        <v>162</v>
      </c>
      <c r="D31" s="455" t="s">
        <v>162</v>
      </c>
      <c r="E31" s="456">
        <v>0</v>
      </c>
      <c r="F31" s="452" t="s">
        <v>162</v>
      </c>
      <c r="G31" s="454" t="s">
        <v>162</v>
      </c>
      <c r="H31" s="455" t="s">
        <v>162</v>
      </c>
      <c r="I31" s="456">
        <v>0</v>
      </c>
      <c r="J31" s="456" t="s">
        <v>162</v>
      </c>
      <c r="K31" s="458" t="s">
        <v>162</v>
      </c>
      <c r="L31" s="455" t="s">
        <v>162</v>
      </c>
      <c r="M31" s="456">
        <v>0</v>
      </c>
      <c r="N31" s="457">
        <v>7</v>
      </c>
      <c r="O31" s="458" t="s">
        <v>162</v>
      </c>
      <c r="P31" s="455" t="s">
        <v>162</v>
      </c>
      <c r="Q31" s="456">
        <v>0</v>
      </c>
      <c r="R31" s="457" t="s">
        <v>162</v>
      </c>
      <c r="S31" s="500"/>
    </row>
    <row r="32" spans="1:19" ht="15" customHeight="1">
      <c r="A32" s="499" t="s">
        <v>201</v>
      </c>
      <c r="B32" s="501" t="s">
        <v>203</v>
      </c>
      <c r="C32" s="454">
        <v>0</v>
      </c>
      <c r="D32" s="455">
        <v>0</v>
      </c>
      <c r="E32" s="456">
        <v>0</v>
      </c>
      <c r="F32" s="452">
        <v>0</v>
      </c>
      <c r="G32" s="454">
        <v>0</v>
      </c>
      <c r="H32" s="455">
        <v>0</v>
      </c>
      <c r="I32" s="456">
        <v>0</v>
      </c>
      <c r="J32" s="456">
        <v>0</v>
      </c>
      <c r="K32" s="458">
        <v>0</v>
      </c>
      <c r="L32" s="455">
        <v>0</v>
      </c>
      <c r="M32" s="456">
        <v>0</v>
      </c>
      <c r="N32" s="457">
        <v>0</v>
      </c>
      <c r="O32" s="458">
        <v>0</v>
      </c>
      <c r="P32" s="455">
        <v>0</v>
      </c>
      <c r="Q32" s="456">
        <v>0</v>
      </c>
      <c r="R32" s="457">
        <v>0</v>
      </c>
      <c r="S32" s="500"/>
    </row>
    <row r="33" spans="1:19" ht="15" customHeight="1">
      <c r="A33" s="499" t="s">
        <v>201</v>
      </c>
      <c r="B33" s="601" t="s">
        <v>204</v>
      </c>
      <c r="C33" s="454" t="s">
        <v>162</v>
      </c>
      <c r="D33" s="455" t="s">
        <v>162</v>
      </c>
      <c r="E33" s="456">
        <v>0</v>
      </c>
      <c r="F33" s="452" t="s">
        <v>162</v>
      </c>
      <c r="G33" s="454" t="s">
        <v>162</v>
      </c>
      <c r="H33" s="455" t="s">
        <v>162</v>
      </c>
      <c r="I33" s="456">
        <v>0</v>
      </c>
      <c r="J33" s="456" t="s">
        <v>162</v>
      </c>
      <c r="K33" s="458" t="s">
        <v>162</v>
      </c>
      <c r="L33" s="455" t="s">
        <v>162</v>
      </c>
      <c r="M33" s="456">
        <v>0</v>
      </c>
      <c r="N33" s="457" t="s">
        <v>162</v>
      </c>
      <c r="O33" s="458" t="s">
        <v>162</v>
      </c>
      <c r="P33" s="455" t="s">
        <v>162</v>
      </c>
      <c r="Q33" s="456">
        <v>0</v>
      </c>
      <c r="R33" s="457" t="s">
        <v>162</v>
      </c>
      <c r="S33" s="500"/>
    </row>
    <row r="34" spans="1:19" ht="15" customHeight="1">
      <c r="A34" s="499" t="s">
        <v>205</v>
      </c>
      <c r="B34" s="501" t="s">
        <v>206</v>
      </c>
      <c r="C34" s="454">
        <v>0</v>
      </c>
      <c r="D34" s="455">
        <v>0</v>
      </c>
      <c r="E34" s="456">
        <v>0</v>
      </c>
      <c r="F34" s="452">
        <v>0</v>
      </c>
      <c r="G34" s="454">
        <v>24</v>
      </c>
      <c r="H34" s="455">
        <v>27</v>
      </c>
      <c r="I34" s="456">
        <v>0</v>
      </c>
      <c r="J34" s="456">
        <v>51</v>
      </c>
      <c r="K34" s="458">
        <v>0</v>
      </c>
      <c r="L34" s="455">
        <v>0</v>
      </c>
      <c r="M34" s="456">
        <v>0</v>
      </c>
      <c r="N34" s="457">
        <v>0</v>
      </c>
      <c r="O34" s="458">
        <v>22</v>
      </c>
      <c r="P34" s="455">
        <v>24</v>
      </c>
      <c r="Q34" s="456">
        <v>0</v>
      </c>
      <c r="R34" s="457">
        <v>46</v>
      </c>
      <c r="S34" s="500"/>
    </row>
    <row r="35" spans="1:19" ht="15" customHeight="1">
      <c r="A35" s="499" t="s">
        <v>205</v>
      </c>
      <c r="B35" s="501" t="s">
        <v>207</v>
      </c>
      <c r="C35" s="454">
        <v>184</v>
      </c>
      <c r="D35" s="455" t="s">
        <v>162</v>
      </c>
      <c r="E35" s="456" t="s">
        <v>162</v>
      </c>
      <c r="F35" s="452">
        <v>284</v>
      </c>
      <c r="G35" s="454">
        <v>110</v>
      </c>
      <c r="H35" s="455" t="s">
        <v>162</v>
      </c>
      <c r="I35" s="456" t="s">
        <v>162</v>
      </c>
      <c r="J35" s="456">
        <v>173</v>
      </c>
      <c r="K35" s="458">
        <v>94</v>
      </c>
      <c r="L35" s="455" t="s">
        <v>162</v>
      </c>
      <c r="M35" s="456" t="s">
        <v>162</v>
      </c>
      <c r="N35" s="457">
        <v>149</v>
      </c>
      <c r="O35" s="458">
        <v>90</v>
      </c>
      <c r="P35" s="455" t="s">
        <v>162</v>
      </c>
      <c r="Q35" s="456" t="s">
        <v>162</v>
      </c>
      <c r="R35" s="457">
        <v>138</v>
      </c>
      <c r="S35" s="500"/>
    </row>
    <row r="36" spans="1:19" ht="15" customHeight="1">
      <c r="A36" s="499" t="s">
        <v>191</v>
      </c>
      <c r="B36" s="501" t="s">
        <v>208</v>
      </c>
      <c r="C36" s="454" t="s">
        <v>162</v>
      </c>
      <c r="D36" s="455" t="s">
        <v>162</v>
      </c>
      <c r="E36" s="456">
        <v>0</v>
      </c>
      <c r="F36" s="452">
        <v>37</v>
      </c>
      <c r="G36" s="454" t="s">
        <v>162</v>
      </c>
      <c r="H36" s="455" t="s">
        <v>162</v>
      </c>
      <c r="I36" s="456">
        <v>0</v>
      </c>
      <c r="J36" s="456">
        <v>7</v>
      </c>
      <c r="K36" s="458" t="s">
        <v>162</v>
      </c>
      <c r="L36" s="455" t="s">
        <v>162</v>
      </c>
      <c r="M36" s="456">
        <v>0</v>
      </c>
      <c r="N36" s="457">
        <v>30</v>
      </c>
      <c r="O36" s="458">
        <v>0</v>
      </c>
      <c r="P36" s="455">
        <v>0</v>
      </c>
      <c r="Q36" s="456">
        <v>0</v>
      </c>
      <c r="R36" s="457">
        <v>0</v>
      </c>
      <c r="S36" s="500"/>
    </row>
    <row r="37" spans="1:19" ht="15" customHeight="1">
      <c r="A37" s="499" t="s">
        <v>172</v>
      </c>
      <c r="B37" s="501" t="s">
        <v>209</v>
      </c>
      <c r="C37" s="454" t="s">
        <v>162</v>
      </c>
      <c r="D37" s="455" t="s">
        <v>162</v>
      </c>
      <c r="E37" s="456">
        <v>0</v>
      </c>
      <c r="F37" s="452">
        <v>220</v>
      </c>
      <c r="G37" s="454" t="s">
        <v>162</v>
      </c>
      <c r="H37" s="455" t="s">
        <v>162</v>
      </c>
      <c r="I37" s="456">
        <v>0</v>
      </c>
      <c r="J37" s="456">
        <v>179</v>
      </c>
      <c r="K37" s="458" t="s">
        <v>162</v>
      </c>
      <c r="L37" s="455" t="s">
        <v>162</v>
      </c>
      <c r="M37" s="456">
        <v>0</v>
      </c>
      <c r="N37" s="457">
        <v>223</v>
      </c>
      <c r="O37" s="458" t="s">
        <v>162</v>
      </c>
      <c r="P37" s="455" t="s">
        <v>162</v>
      </c>
      <c r="Q37" s="456">
        <v>0</v>
      </c>
      <c r="R37" s="457">
        <v>165</v>
      </c>
      <c r="S37" s="500"/>
    </row>
    <row r="38" spans="1:19" ht="15" customHeight="1">
      <c r="A38" s="499" t="s">
        <v>188</v>
      </c>
      <c r="B38" s="501" t="s">
        <v>210</v>
      </c>
      <c r="C38" s="454">
        <v>163</v>
      </c>
      <c r="D38" s="455">
        <v>129</v>
      </c>
      <c r="E38" s="456">
        <v>10</v>
      </c>
      <c r="F38" s="452">
        <v>302</v>
      </c>
      <c r="G38" s="454">
        <v>163</v>
      </c>
      <c r="H38" s="455">
        <v>127</v>
      </c>
      <c r="I38" s="456">
        <v>6</v>
      </c>
      <c r="J38" s="456">
        <v>296</v>
      </c>
      <c r="K38" s="458">
        <v>141</v>
      </c>
      <c r="L38" s="455">
        <v>122</v>
      </c>
      <c r="M38" s="456">
        <v>12</v>
      </c>
      <c r="N38" s="457">
        <v>275</v>
      </c>
      <c r="O38" s="458">
        <v>113</v>
      </c>
      <c r="P38" s="455">
        <v>98</v>
      </c>
      <c r="Q38" s="456">
        <v>5</v>
      </c>
      <c r="R38" s="457">
        <v>216</v>
      </c>
      <c r="S38" s="500"/>
    </row>
    <row r="39" spans="1:19" ht="15" customHeight="1">
      <c r="A39" s="499" t="s">
        <v>188</v>
      </c>
      <c r="B39" s="501" t="s">
        <v>211</v>
      </c>
      <c r="C39" s="454">
        <v>25</v>
      </c>
      <c r="D39" s="455">
        <v>11</v>
      </c>
      <c r="E39" s="456">
        <v>0</v>
      </c>
      <c r="F39" s="452">
        <v>36</v>
      </c>
      <c r="G39" s="454">
        <v>21</v>
      </c>
      <c r="H39" s="455" t="s">
        <v>162</v>
      </c>
      <c r="I39" s="456" t="s">
        <v>162</v>
      </c>
      <c r="J39" s="456">
        <v>30</v>
      </c>
      <c r="K39" s="458">
        <v>24</v>
      </c>
      <c r="L39" s="455">
        <v>11</v>
      </c>
      <c r="M39" s="456">
        <v>0</v>
      </c>
      <c r="N39" s="457">
        <v>35</v>
      </c>
      <c r="O39" s="458">
        <v>18</v>
      </c>
      <c r="P39" s="455">
        <v>8</v>
      </c>
      <c r="Q39" s="456">
        <v>0</v>
      </c>
      <c r="R39" s="457">
        <v>26</v>
      </c>
      <c r="S39" s="500"/>
    </row>
    <row r="40" spans="1:19" ht="15" customHeight="1">
      <c r="A40" s="499" t="s">
        <v>188</v>
      </c>
      <c r="B40" s="501" t="s">
        <v>212</v>
      </c>
      <c r="C40" s="454" t="s">
        <v>162</v>
      </c>
      <c r="D40" s="455">
        <v>22</v>
      </c>
      <c r="E40" s="456" t="s">
        <v>162</v>
      </c>
      <c r="F40" s="452">
        <v>29</v>
      </c>
      <c r="G40" s="454">
        <v>6</v>
      </c>
      <c r="H40" s="455">
        <v>33</v>
      </c>
      <c r="I40" s="456">
        <v>6</v>
      </c>
      <c r="J40" s="456">
        <v>45</v>
      </c>
      <c r="K40" s="458" t="s">
        <v>162</v>
      </c>
      <c r="L40" s="455">
        <v>24</v>
      </c>
      <c r="M40" s="456" t="s">
        <v>162</v>
      </c>
      <c r="N40" s="457">
        <v>30</v>
      </c>
      <c r="O40" s="458" t="s">
        <v>162</v>
      </c>
      <c r="P40" s="455">
        <v>28</v>
      </c>
      <c r="Q40" s="456" t="s">
        <v>162</v>
      </c>
      <c r="R40" s="457">
        <v>37</v>
      </c>
      <c r="S40" s="500"/>
    </row>
    <row r="41" spans="1:19" ht="15" customHeight="1">
      <c r="A41" s="499" t="s">
        <v>188</v>
      </c>
      <c r="B41" s="501" t="s">
        <v>213</v>
      </c>
      <c r="C41" s="454" t="s">
        <v>162</v>
      </c>
      <c r="D41" s="455">
        <v>26</v>
      </c>
      <c r="E41" s="456" t="s">
        <v>162</v>
      </c>
      <c r="F41" s="452">
        <v>36</v>
      </c>
      <c r="G41" s="454" t="s">
        <v>162</v>
      </c>
      <c r="H41" s="455">
        <v>41</v>
      </c>
      <c r="I41" s="456" t="s">
        <v>162</v>
      </c>
      <c r="J41" s="456">
        <v>55</v>
      </c>
      <c r="K41" s="458" t="s">
        <v>162</v>
      </c>
      <c r="L41" s="455">
        <v>36</v>
      </c>
      <c r="M41" s="456" t="s">
        <v>162</v>
      </c>
      <c r="N41" s="457">
        <v>49</v>
      </c>
      <c r="O41" s="458" t="s">
        <v>162</v>
      </c>
      <c r="P41" s="455">
        <v>36</v>
      </c>
      <c r="Q41" s="456" t="s">
        <v>162</v>
      </c>
      <c r="R41" s="457">
        <v>48</v>
      </c>
      <c r="S41" s="500"/>
    </row>
    <row r="42" spans="1:19" ht="15" customHeight="1">
      <c r="A42" s="499" t="s">
        <v>194</v>
      </c>
      <c r="B42" s="501" t="s">
        <v>214</v>
      </c>
      <c r="C42" s="454">
        <v>0</v>
      </c>
      <c r="D42" s="455">
        <v>0</v>
      </c>
      <c r="E42" s="456">
        <v>0</v>
      </c>
      <c r="F42" s="452">
        <v>0</v>
      </c>
      <c r="G42" s="454">
        <v>0</v>
      </c>
      <c r="H42" s="455">
        <v>16</v>
      </c>
      <c r="I42" s="456">
        <v>0</v>
      </c>
      <c r="J42" s="456">
        <v>16</v>
      </c>
      <c r="K42" s="458">
        <v>0</v>
      </c>
      <c r="L42" s="455" t="s">
        <v>162</v>
      </c>
      <c r="M42" s="456">
        <v>0</v>
      </c>
      <c r="N42" s="457" t="s">
        <v>162</v>
      </c>
      <c r="O42" s="458">
        <v>0</v>
      </c>
      <c r="P42" s="455" t="s">
        <v>162</v>
      </c>
      <c r="Q42" s="456">
        <v>0</v>
      </c>
      <c r="R42" s="457" t="s">
        <v>162</v>
      </c>
      <c r="S42" s="500"/>
    </row>
    <row r="43" spans="1:19" ht="15" customHeight="1">
      <c r="A43" s="499" t="s">
        <v>215</v>
      </c>
      <c r="B43" s="501" t="s">
        <v>216</v>
      </c>
      <c r="C43" s="454">
        <v>0</v>
      </c>
      <c r="D43" s="455">
        <v>5</v>
      </c>
      <c r="E43" s="456">
        <v>0</v>
      </c>
      <c r="F43" s="452">
        <v>5</v>
      </c>
      <c r="G43" s="454" t="s">
        <v>162</v>
      </c>
      <c r="H43" s="455" t="s">
        <v>162</v>
      </c>
      <c r="I43" s="456">
        <v>0</v>
      </c>
      <c r="J43" s="456" t="s">
        <v>162</v>
      </c>
      <c r="K43" s="458">
        <v>0</v>
      </c>
      <c r="L43" s="455">
        <v>6</v>
      </c>
      <c r="M43" s="456">
        <v>0</v>
      </c>
      <c r="N43" s="457">
        <v>6</v>
      </c>
      <c r="O43" s="458">
        <v>0</v>
      </c>
      <c r="P43" s="455" t="s">
        <v>162</v>
      </c>
      <c r="Q43" s="456">
        <v>0</v>
      </c>
      <c r="R43" s="457" t="s">
        <v>162</v>
      </c>
      <c r="S43" s="500"/>
    </row>
    <row r="44" spans="1:19" ht="15" customHeight="1">
      <c r="A44" s="499" t="s">
        <v>194</v>
      </c>
      <c r="B44" s="501" t="s">
        <v>217</v>
      </c>
      <c r="C44" s="454">
        <v>9</v>
      </c>
      <c r="D44" s="455">
        <v>578</v>
      </c>
      <c r="E44" s="456">
        <v>0</v>
      </c>
      <c r="F44" s="452">
        <v>587</v>
      </c>
      <c r="G44" s="454">
        <v>9</v>
      </c>
      <c r="H44" s="455">
        <v>545</v>
      </c>
      <c r="I44" s="456">
        <v>0</v>
      </c>
      <c r="J44" s="456">
        <v>554</v>
      </c>
      <c r="K44" s="458" t="s">
        <v>162</v>
      </c>
      <c r="L44" s="455">
        <v>2079</v>
      </c>
      <c r="M44" s="456" t="s">
        <v>162</v>
      </c>
      <c r="N44" s="457">
        <v>2116</v>
      </c>
      <c r="O44" s="458">
        <v>7</v>
      </c>
      <c r="P44" s="455">
        <v>436</v>
      </c>
      <c r="Q44" s="456">
        <v>0</v>
      </c>
      <c r="R44" s="457">
        <v>443</v>
      </c>
      <c r="S44" s="500"/>
    </row>
    <row r="45" spans="1:19" ht="15" customHeight="1">
      <c r="A45" s="499" t="s">
        <v>181</v>
      </c>
      <c r="B45" s="450" t="s">
        <v>218</v>
      </c>
      <c r="C45" s="454" t="s">
        <v>162</v>
      </c>
      <c r="D45" s="455" t="s">
        <v>162</v>
      </c>
      <c r="E45" s="456" t="s">
        <v>162</v>
      </c>
      <c r="F45" s="452">
        <v>77</v>
      </c>
      <c r="G45" s="454" t="s">
        <v>162</v>
      </c>
      <c r="H45" s="455" t="s">
        <v>162</v>
      </c>
      <c r="I45" s="456">
        <v>0</v>
      </c>
      <c r="J45" s="456">
        <v>86</v>
      </c>
      <c r="K45" s="458" t="s">
        <v>162</v>
      </c>
      <c r="L45" s="455">
        <v>185</v>
      </c>
      <c r="M45" s="456" t="s">
        <v>162</v>
      </c>
      <c r="N45" s="457">
        <v>190</v>
      </c>
      <c r="O45" s="458">
        <v>0</v>
      </c>
      <c r="P45" s="455">
        <v>64</v>
      </c>
      <c r="Q45" s="456">
        <v>0</v>
      </c>
      <c r="R45" s="457">
        <v>64</v>
      </c>
      <c r="S45" s="500"/>
    </row>
    <row r="46" spans="1:19" ht="15" customHeight="1">
      <c r="A46" s="499" t="s">
        <v>181</v>
      </c>
      <c r="B46" s="501" t="s">
        <v>219</v>
      </c>
      <c r="C46" s="454">
        <v>0</v>
      </c>
      <c r="D46" s="455">
        <v>0</v>
      </c>
      <c r="E46" s="456">
        <v>0</v>
      </c>
      <c r="F46" s="452">
        <v>0</v>
      </c>
      <c r="G46" s="454" t="s">
        <v>162</v>
      </c>
      <c r="H46" s="455">
        <v>643</v>
      </c>
      <c r="I46" s="456" t="s">
        <v>162</v>
      </c>
      <c r="J46" s="456">
        <v>677</v>
      </c>
      <c r="K46" s="458" t="s">
        <v>162</v>
      </c>
      <c r="L46" s="455">
        <v>1440</v>
      </c>
      <c r="M46" s="456" t="s">
        <v>162</v>
      </c>
      <c r="N46" s="457">
        <v>1534</v>
      </c>
      <c r="O46" s="458" t="s">
        <v>162</v>
      </c>
      <c r="P46" s="455">
        <v>528</v>
      </c>
      <c r="Q46" s="456" t="s">
        <v>162</v>
      </c>
      <c r="R46" s="457">
        <v>558</v>
      </c>
      <c r="S46" s="500"/>
    </row>
    <row r="47" spans="1:19" ht="15" customHeight="1">
      <c r="A47" s="499" t="s">
        <v>181</v>
      </c>
      <c r="B47" s="501" t="s">
        <v>220</v>
      </c>
      <c r="C47" s="454">
        <v>0</v>
      </c>
      <c r="D47" s="455">
        <v>0</v>
      </c>
      <c r="E47" s="456">
        <v>0</v>
      </c>
      <c r="F47" s="452">
        <v>0</v>
      </c>
      <c r="G47" s="454">
        <v>0</v>
      </c>
      <c r="H47" s="455" t="s">
        <v>162</v>
      </c>
      <c r="I47" s="456">
        <v>0</v>
      </c>
      <c r="J47" s="456" t="s">
        <v>162</v>
      </c>
      <c r="K47" s="458">
        <v>0</v>
      </c>
      <c r="L47" s="455">
        <v>0</v>
      </c>
      <c r="M47" s="456">
        <v>0</v>
      </c>
      <c r="N47" s="457">
        <v>0</v>
      </c>
      <c r="O47" s="458">
        <v>0</v>
      </c>
      <c r="P47" s="455" t="s">
        <v>162</v>
      </c>
      <c r="Q47" s="456">
        <v>0</v>
      </c>
      <c r="R47" s="457" t="s">
        <v>162</v>
      </c>
      <c r="S47" s="500"/>
    </row>
    <row r="48" spans="1:19" ht="15" customHeight="1">
      <c r="A48" s="499" t="s">
        <v>181</v>
      </c>
      <c r="B48" s="501" t="s">
        <v>221</v>
      </c>
      <c r="C48" s="454">
        <v>36</v>
      </c>
      <c r="D48" s="455">
        <v>498</v>
      </c>
      <c r="E48" s="456">
        <v>0</v>
      </c>
      <c r="F48" s="452">
        <v>534</v>
      </c>
      <c r="G48" s="454" t="s">
        <v>162</v>
      </c>
      <c r="H48" s="455" t="s">
        <v>162</v>
      </c>
      <c r="I48" s="456">
        <v>0</v>
      </c>
      <c r="J48" s="456">
        <v>57</v>
      </c>
      <c r="K48" s="458" t="s">
        <v>162</v>
      </c>
      <c r="L48" s="455">
        <v>944</v>
      </c>
      <c r="M48" s="456" t="s">
        <v>162</v>
      </c>
      <c r="N48" s="457">
        <v>1013</v>
      </c>
      <c r="O48" s="458">
        <v>0</v>
      </c>
      <c r="P48" s="455">
        <v>0</v>
      </c>
      <c r="Q48" s="456">
        <v>0</v>
      </c>
      <c r="R48" s="457">
        <v>0</v>
      </c>
      <c r="S48" s="500"/>
    </row>
    <row r="49" spans="1:19" ht="15" customHeight="1">
      <c r="A49" s="499" t="s">
        <v>181</v>
      </c>
      <c r="B49" s="501" t="s">
        <v>222</v>
      </c>
      <c r="C49" s="454" t="s">
        <v>162</v>
      </c>
      <c r="D49" s="455" t="s">
        <v>162</v>
      </c>
      <c r="E49" s="456">
        <v>0</v>
      </c>
      <c r="F49" s="452" t="s">
        <v>162</v>
      </c>
      <c r="G49" s="454" t="s">
        <v>162</v>
      </c>
      <c r="H49" s="455" t="s">
        <v>162</v>
      </c>
      <c r="I49" s="456">
        <v>0</v>
      </c>
      <c r="J49" s="456">
        <v>15</v>
      </c>
      <c r="K49" s="458" t="s">
        <v>162</v>
      </c>
      <c r="L49" s="455" t="s">
        <v>162</v>
      </c>
      <c r="M49" s="456">
        <v>0</v>
      </c>
      <c r="N49" s="457">
        <v>53</v>
      </c>
      <c r="O49" s="458" t="s">
        <v>162</v>
      </c>
      <c r="P49" s="455" t="s">
        <v>162</v>
      </c>
      <c r="Q49" s="456">
        <v>0</v>
      </c>
      <c r="R49" s="457">
        <v>15</v>
      </c>
      <c r="S49" s="500"/>
    </row>
    <row r="50" spans="1:19" ht="15" customHeight="1">
      <c r="A50" s="499" t="s">
        <v>181</v>
      </c>
      <c r="B50" s="501" t="s">
        <v>223</v>
      </c>
      <c r="C50" s="454">
        <v>12</v>
      </c>
      <c r="D50" s="455">
        <v>435</v>
      </c>
      <c r="E50" s="456">
        <v>0</v>
      </c>
      <c r="F50" s="452">
        <v>447</v>
      </c>
      <c r="G50" s="454">
        <v>5</v>
      </c>
      <c r="H50" s="455">
        <v>49</v>
      </c>
      <c r="I50" s="456">
        <v>0</v>
      </c>
      <c r="J50" s="456">
        <v>54</v>
      </c>
      <c r="K50" s="458" t="s">
        <v>162</v>
      </c>
      <c r="L50" s="455">
        <v>818</v>
      </c>
      <c r="M50" s="456" t="s">
        <v>162</v>
      </c>
      <c r="N50" s="457">
        <v>848</v>
      </c>
      <c r="O50" s="458">
        <v>0</v>
      </c>
      <c r="P50" s="455">
        <v>0</v>
      </c>
      <c r="Q50" s="456">
        <v>0</v>
      </c>
      <c r="R50" s="457">
        <v>0</v>
      </c>
      <c r="S50" s="500"/>
    </row>
    <row r="51" spans="1:19" ht="15" customHeight="1">
      <c r="A51" s="499" t="s">
        <v>181</v>
      </c>
      <c r="B51" s="501" t="s">
        <v>224</v>
      </c>
      <c r="C51" s="454">
        <v>11</v>
      </c>
      <c r="D51" s="455">
        <v>37</v>
      </c>
      <c r="E51" s="456">
        <v>0</v>
      </c>
      <c r="F51" s="452">
        <v>48</v>
      </c>
      <c r="G51" s="454">
        <v>0</v>
      </c>
      <c r="H51" s="455" t="s">
        <v>162</v>
      </c>
      <c r="I51" s="456">
        <v>0</v>
      </c>
      <c r="J51" s="456" t="s">
        <v>162</v>
      </c>
      <c r="K51" s="458">
        <v>22</v>
      </c>
      <c r="L51" s="455">
        <v>83</v>
      </c>
      <c r="M51" s="456">
        <v>0</v>
      </c>
      <c r="N51" s="457">
        <v>105</v>
      </c>
      <c r="O51" s="458">
        <v>0</v>
      </c>
      <c r="P51" s="455">
        <v>0</v>
      </c>
      <c r="Q51" s="456">
        <v>0</v>
      </c>
      <c r="R51" s="457">
        <v>0</v>
      </c>
      <c r="S51" s="500"/>
    </row>
    <row r="52" spans="1:19" ht="15" customHeight="1">
      <c r="A52" s="499" t="s">
        <v>225</v>
      </c>
      <c r="B52" s="501" t="s">
        <v>226</v>
      </c>
      <c r="C52" s="454" t="s">
        <v>162</v>
      </c>
      <c r="D52" s="455" t="s">
        <v>162</v>
      </c>
      <c r="E52" s="456">
        <v>0</v>
      </c>
      <c r="F52" s="452">
        <v>7</v>
      </c>
      <c r="G52" s="454" t="s">
        <v>162</v>
      </c>
      <c r="H52" s="455" t="s">
        <v>162</v>
      </c>
      <c r="I52" s="456">
        <v>0</v>
      </c>
      <c r="J52" s="456" t="s">
        <v>162</v>
      </c>
      <c r="K52" s="458" t="s">
        <v>162</v>
      </c>
      <c r="L52" s="455" t="s">
        <v>162</v>
      </c>
      <c r="M52" s="456">
        <v>0</v>
      </c>
      <c r="N52" s="457">
        <v>22</v>
      </c>
      <c r="O52" s="458" t="s">
        <v>162</v>
      </c>
      <c r="P52" s="455" t="s">
        <v>162</v>
      </c>
      <c r="Q52" s="456">
        <v>0</v>
      </c>
      <c r="R52" s="457">
        <v>6</v>
      </c>
      <c r="S52" s="500"/>
    </row>
    <row r="53" spans="1:19" ht="15" customHeight="1">
      <c r="A53" s="499" t="s">
        <v>194</v>
      </c>
      <c r="B53" s="450" t="s">
        <v>227</v>
      </c>
      <c r="C53" s="454">
        <v>0</v>
      </c>
      <c r="D53" s="455">
        <v>0</v>
      </c>
      <c r="E53" s="456">
        <v>0</v>
      </c>
      <c r="F53" s="452">
        <v>0</v>
      </c>
      <c r="G53" s="454">
        <v>0</v>
      </c>
      <c r="H53" s="455">
        <v>0</v>
      </c>
      <c r="I53" s="456">
        <v>0</v>
      </c>
      <c r="J53" s="456">
        <v>0</v>
      </c>
      <c r="K53" s="458">
        <v>0</v>
      </c>
      <c r="L53" s="455">
        <v>0</v>
      </c>
      <c r="M53" s="456">
        <v>0</v>
      </c>
      <c r="N53" s="457">
        <v>0</v>
      </c>
      <c r="O53" s="458">
        <v>0</v>
      </c>
      <c r="P53" s="455">
        <v>0</v>
      </c>
      <c r="Q53" s="456">
        <v>0</v>
      </c>
      <c r="R53" s="457">
        <v>0</v>
      </c>
      <c r="S53" s="500"/>
    </row>
    <row r="54" spans="1:19" ht="15" customHeight="1">
      <c r="A54" s="499" t="s">
        <v>188</v>
      </c>
      <c r="B54" s="501" t="s">
        <v>228</v>
      </c>
      <c r="C54" s="454" t="s">
        <v>162</v>
      </c>
      <c r="D54" s="455" t="s">
        <v>162</v>
      </c>
      <c r="E54" s="456">
        <v>0</v>
      </c>
      <c r="F54" s="452" t="s">
        <v>162</v>
      </c>
      <c r="G54" s="454" t="s">
        <v>162</v>
      </c>
      <c r="H54" s="455" t="s">
        <v>162</v>
      </c>
      <c r="I54" s="456">
        <v>0</v>
      </c>
      <c r="J54" s="456" t="s">
        <v>162</v>
      </c>
      <c r="K54" s="458">
        <v>0</v>
      </c>
      <c r="L54" s="455">
        <v>0</v>
      </c>
      <c r="M54" s="456">
        <v>0</v>
      </c>
      <c r="N54" s="457">
        <v>0</v>
      </c>
      <c r="O54" s="458">
        <v>0</v>
      </c>
      <c r="P54" s="455">
        <v>0</v>
      </c>
      <c r="Q54" s="456">
        <v>0</v>
      </c>
      <c r="R54" s="457">
        <v>0</v>
      </c>
      <c r="S54" s="500"/>
    </row>
    <row r="55" spans="1:19" ht="15" customHeight="1">
      <c r="A55" s="499" t="s">
        <v>188</v>
      </c>
      <c r="B55" s="501" t="s">
        <v>229</v>
      </c>
      <c r="C55" s="454" t="s">
        <v>162</v>
      </c>
      <c r="D55" s="455" t="s">
        <v>162</v>
      </c>
      <c r="E55" s="456">
        <v>0</v>
      </c>
      <c r="F55" s="452">
        <v>47</v>
      </c>
      <c r="G55" s="454" t="s">
        <v>162</v>
      </c>
      <c r="H55" s="455" t="s">
        <v>162</v>
      </c>
      <c r="I55" s="456">
        <v>0</v>
      </c>
      <c r="J55" s="456">
        <v>34</v>
      </c>
      <c r="K55" s="458" t="s">
        <v>162</v>
      </c>
      <c r="L55" s="455" t="s">
        <v>162</v>
      </c>
      <c r="M55" s="456">
        <v>0</v>
      </c>
      <c r="N55" s="457">
        <v>42</v>
      </c>
      <c r="O55" s="458" t="s">
        <v>162</v>
      </c>
      <c r="P55" s="455" t="s">
        <v>162</v>
      </c>
      <c r="Q55" s="456">
        <v>0</v>
      </c>
      <c r="R55" s="457">
        <v>29</v>
      </c>
      <c r="S55" s="500"/>
    </row>
    <row r="56" spans="1:19" ht="15" customHeight="1">
      <c r="A56" s="499" t="s">
        <v>201</v>
      </c>
      <c r="B56" s="501" t="s">
        <v>230</v>
      </c>
      <c r="C56" s="454" t="s">
        <v>162</v>
      </c>
      <c r="D56" s="455" t="s">
        <v>162</v>
      </c>
      <c r="E56" s="456">
        <v>0</v>
      </c>
      <c r="F56" s="452" t="s">
        <v>162</v>
      </c>
      <c r="G56" s="454" t="s">
        <v>162</v>
      </c>
      <c r="H56" s="455" t="s">
        <v>162</v>
      </c>
      <c r="I56" s="456">
        <v>0</v>
      </c>
      <c r="J56" s="456">
        <v>10</v>
      </c>
      <c r="K56" s="458" t="s">
        <v>162</v>
      </c>
      <c r="L56" s="455" t="s">
        <v>162</v>
      </c>
      <c r="M56" s="456">
        <v>0</v>
      </c>
      <c r="N56" s="457">
        <v>5</v>
      </c>
      <c r="O56" s="458" t="s">
        <v>162</v>
      </c>
      <c r="P56" s="455" t="s">
        <v>162</v>
      </c>
      <c r="Q56" s="456">
        <v>0</v>
      </c>
      <c r="R56" s="457">
        <v>8</v>
      </c>
      <c r="S56" s="500"/>
    </row>
    <row r="57" spans="1:19" ht="15" customHeight="1">
      <c r="A57" s="499" t="s">
        <v>201</v>
      </c>
      <c r="B57" s="501" t="s">
        <v>231</v>
      </c>
      <c r="C57" s="454" t="s">
        <v>162</v>
      </c>
      <c r="D57" s="455">
        <v>0</v>
      </c>
      <c r="E57" s="456">
        <v>0</v>
      </c>
      <c r="F57" s="452" t="s">
        <v>162</v>
      </c>
      <c r="G57" s="454">
        <v>0</v>
      </c>
      <c r="H57" s="455">
        <v>0</v>
      </c>
      <c r="I57" s="456">
        <v>0</v>
      </c>
      <c r="J57" s="456">
        <v>0</v>
      </c>
      <c r="K57" s="458" t="s">
        <v>162</v>
      </c>
      <c r="L57" s="455">
        <v>0</v>
      </c>
      <c r="M57" s="456">
        <v>0</v>
      </c>
      <c r="N57" s="457" t="s">
        <v>162</v>
      </c>
      <c r="O57" s="458">
        <v>0</v>
      </c>
      <c r="P57" s="455">
        <v>0</v>
      </c>
      <c r="Q57" s="456">
        <v>0</v>
      </c>
      <c r="R57" s="457">
        <v>0</v>
      </c>
      <c r="S57" s="500"/>
    </row>
    <row r="58" spans="1:19" ht="15" customHeight="1">
      <c r="A58" s="499" t="s">
        <v>188</v>
      </c>
      <c r="B58" s="501" t="s">
        <v>232</v>
      </c>
      <c r="C58" s="454">
        <v>0</v>
      </c>
      <c r="D58" s="455">
        <v>0</v>
      </c>
      <c r="E58" s="456">
        <v>0</v>
      </c>
      <c r="F58" s="452">
        <v>0</v>
      </c>
      <c r="G58" s="454">
        <v>0</v>
      </c>
      <c r="H58" s="455">
        <v>0</v>
      </c>
      <c r="I58" s="456">
        <v>0</v>
      </c>
      <c r="J58" s="456">
        <v>0</v>
      </c>
      <c r="K58" s="458">
        <v>0</v>
      </c>
      <c r="L58" s="455" t="s">
        <v>162</v>
      </c>
      <c r="M58" s="456">
        <v>0</v>
      </c>
      <c r="N58" s="457" t="s">
        <v>162</v>
      </c>
      <c r="O58" s="458">
        <v>0</v>
      </c>
      <c r="P58" s="455">
        <v>0</v>
      </c>
      <c r="Q58" s="456">
        <v>0</v>
      </c>
      <c r="R58" s="457">
        <v>0</v>
      </c>
      <c r="S58" s="500"/>
    </row>
    <row r="59" spans="1:19" ht="15" customHeight="1">
      <c r="A59" s="499" t="s">
        <v>175</v>
      </c>
      <c r="B59" s="501" t="s">
        <v>233</v>
      </c>
      <c r="C59" s="454">
        <v>41</v>
      </c>
      <c r="D59" s="455">
        <v>98</v>
      </c>
      <c r="E59" s="456">
        <v>0</v>
      </c>
      <c r="F59" s="452">
        <v>139</v>
      </c>
      <c r="G59" s="454">
        <v>44</v>
      </c>
      <c r="H59" s="455">
        <v>93</v>
      </c>
      <c r="I59" s="456">
        <v>0</v>
      </c>
      <c r="J59" s="456">
        <v>137</v>
      </c>
      <c r="K59" s="458">
        <v>24</v>
      </c>
      <c r="L59" s="455">
        <v>92</v>
      </c>
      <c r="M59" s="456">
        <v>0</v>
      </c>
      <c r="N59" s="457">
        <v>116</v>
      </c>
      <c r="O59" s="458">
        <v>36</v>
      </c>
      <c r="P59" s="455">
        <v>77</v>
      </c>
      <c r="Q59" s="456">
        <v>0</v>
      </c>
      <c r="R59" s="457">
        <v>113</v>
      </c>
      <c r="S59" s="500"/>
    </row>
    <row r="60" spans="1:19" ht="15" customHeight="1">
      <c r="A60" s="499" t="s">
        <v>215</v>
      </c>
      <c r="B60" s="501" t="s">
        <v>234</v>
      </c>
      <c r="C60" s="454">
        <v>5</v>
      </c>
      <c r="D60" s="455">
        <v>54</v>
      </c>
      <c r="E60" s="456">
        <v>0</v>
      </c>
      <c r="F60" s="452">
        <v>59</v>
      </c>
      <c r="G60" s="454">
        <v>6</v>
      </c>
      <c r="H60" s="455">
        <v>75</v>
      </c>
      <c r="I60" s="456">
        <v>0</v>
      </c>
      <c r="J60" s="456">
        <v>81</v>
      </c>
      <c r="K60" s="458" t="s">
        <v>162</v>
      </c>
      <c r="L60" s="455" t="s">
        <v>162</v>
      </c>
      <c r="M60" s="456">
        <v>0</v>
      </c>
      <c r="N60" s="457">
        <v>58</v>
      </c>
      <c r="O60" s="458">
        <v>5</v>
      </c>
      <c r="P60" s="455">
        <v>55</v>
      </c>
      <c r="Q60" s="456">
        <v>0</v>
      </c>
      <c r="R60" s="457">
        <v>60</v>
      </c>
      <c r="S60" s="500"/>
    </row>
    <row r="61" spans="1:19" ht="15" customHeight="1">
      <c r="A61" s="499" t="s">
        <v>225</v>
      </c>
      <c r="B61" s="501" t="s">
        <v>235</v>
      </c>
      <c r="C61" s="454">
        <v>0</v>
      </c>
      <c r="D61" s="455" t="s">
        <v>162</v>
      </c>
      <c r="E61" s="456">
        <v>0</v>
      </c>
      <c r="F61" s="452" t="s">
        <v>162</v>
      </c>
      <c r="G61" s="454">
        <v>0</v>
      </c>
      <c r="H61" s="455" t="s">
        <v>162</v>
      </c>
      <c r="I61" s="456">
        <v>0</v>
      </c>
      <c r="J61" s="456" t="s">
        <v>162</v>
      </c>
      <c r="K61" s="458" t="s">
        <v>162</v>
      </c>
      <c r="L61" s="455" t="s">
        <v>162</v>
      </c>
      <c r="M61" s="456">
        <v>0</v>
      </c>
      <c r="N61" s="457" t="s">
        <v>162</v>
      </c>
      <c r="O61" s="458">
        <v>0</v>
      </c>
      <c r="P61" s="455">
        <v>0</v>
      </c>
      <c r="Q61" s="456">
        <v>0</v>
      </c>
      <c r="R61" s="457">
        <v>0</v>
      </c>
      <c r="S61" s="500"/>
    </row>
    <row r="62" spans="1:19" ht="15" customHeight="1">
      <c r="A62" s="499" t="s">
        <v>181</v>
      </c>
      <c r="B62" s="501" t="s">
        <v>236</v>
      </c>
      <c r="C62" s="454">
        <v>0</v>
      </c>
      <c r="D62" s="455" t="s">
        <v>162</v>
      </c>
      <c r="E62" s="456">
        <v>0</v>
      </c>
      <c r="F62" s="452" t="s">
        <v>162</v>
      </c>
      <c r="G62" s="454" t="s">
        <v>162</v>
      </c>
      <c r="H62" s="455" t="s">
        <v>162</v>
      </c>
      <c r="I62" s="456">
        <v>0</v>
      </c>
      <c r="J62" s="456">
        <v>24</v>
      </c>
      <c r="K62" s="458">
        <v>0</v>
      </c>
      <c r="L62" s="455">
        <v>64</v>
      </c>
      <c r="M62" s="456">
        <v>0</v>
      </c>
      <c r="N62" s="457">
        <v>64</v>
      </c>
      <c r="O62" s="458" t="s">
        <v>162</v>
      </c>
      <c r="P62" s="455" t="s">
        <v>162</v>
      </c>
      <c r="Q62" s="456">
        <v>0</v>
      </c>
      <c r="R62" s="457">
        <v>21</v>
      </c>
      <c r="S62" s="500"/>
    </row>
    <row r="63" spans="1:19" ht="15" customHeight="1">
      <c r="A63" s="499" t="s">
        <v>237</v>
      </c>
      <c r="B63" s="501" t="s">
        <v>238</v>
      </c>
      <c r="C63" s="454" t="s">
        <v>162</v>
      </c>
      <c r="D63" s="455" t="s">
        <v>162</v>
      </c>
      <c r="E63" s="456">
        <v>0</v>
      </c>
      <c r="F63" s="452">
        <v>36</v>
      </c>
      <c r="G63" s="454">
        <v>0</v>
      </c>
      <c r="H63" s="455">
        <v>24</v>
      </c>
      <c r="I63" s="456">
        <v>0</v>
      </c>
      <c r="J63" s="456">
        <v>24</v>
      </c>
      <c r="K63" s="458" t="s">
        <v>162</v>
      </c>
      <c r="L63" s="455" t="s">
        <v>162</v>
      </c>
      <c r="M63" s="456">
        <v>0</v>
      </c>
      <c r="N63" s="457">
        <v>30</v>
      </c>
      <c r="O63" s="458">
        <v>0</v>
      </c>
      <c r="P63" s="455">
        <v>16</v>
      </c>
      <c r="Q63" s="456">
        <v>0</v>
      </c>
      <c r="R63" s="457">
        <v>16</v>
      </c>
      <c r="S63" s="500"/>
    </row>
    <row r="64" spans="1:19" ht="15" customHeight="1">
      <c r="A64" s="499" t="s">
        <v>239</v>
      </c>
      <c r="B64" s="501" t="s">
        <v>240</v>
      </c>
      <c r="C64" s="454">
        <v>388</v>
      </c>
      <c r="D64" s="455" t="s">
        <v>162</v>
      </c>
      <c r="E64" s="456" t="s">
        <v>162</v>
      </c>
      <c r="F64" s="452">
        <v>402</v>
      </c>
      <c r="G64" s="454">
        <v>479</v>
      </c>
      <c r="H64" s="455" t="s">
        <v>162</v>
      </c>
      <c r="I64" s="456" t="s">
        <v>162</v>
      </c>
      <c r="J64" s="456">
        <v>497</v>
      </c>
      <c r="K64" s="458">
        <v>524</v>
      </c>
      <c r="L64" s="455" t="s">
        <v>162</v>
      </c>
      <c r="M64" s="456" t="s">
        <v>162</v>
      </c>
      <c r="N64" s="457">
        <v>548</v>
      </c>
      <c r="O64" s="458">
        <v>397</v>
      </c>
      <c r="P64" s="455" t="s">
        <v>162</v>
      </c>
      <c r="Q64" s="456" t="s">
        <v>162</v>
      </c>
      <c r="R64" s="457">
        <v>409</v>
      </c>
      <c r="S64" s="500"/>
    </row>
    <row r="65" spans="1:19" ht="15" customHeight="1">
      <c r="A65" s="499" t="s">
        <v>172</v>
      </c>
      <c r="B65" s="504" t="s">
        <v>241</v>
      </c>
      <c r="C65" s="454">
        <v>17</v>
      </c>
      <c r="D65" s="455">
        <v>0</v>
      </c>
      <c r="E65" s="456">
        <v>0</v>
      </c>
      <c r="F65" s="452">
        <v>17</v>
      </c>
      <c r="G65" s="454" t="s">
        <v>162</v>
      </c>
      <c r="H65" s="455" t="s">
        <v>162</v>
      </c>
      <c r="I65" s="456">
        <v>0</v>
      </c>
      <c r="J65" s="456">
        <v>14</v>
      </c>
      <c r="K65" s="458">
        <v>22</v>
      </c>
      <c r="L65" s="455">
        <v>0</v>
      </c>
      <c r="M65" s="456">
        <v>0</v>
      </c>
      <c r="N65" s="457">
        <v>22</v>
      </c>
      <c r="O65" s="458" t="s">
        <v>162</v>
      </c>
      <c r="P65" s="455" t="s">
        <v>162</v>
      </c>
      <c r="Q65" s="456">
        <v>0</v>
      </c>
      <c r="R65" s="457">
        <v>7</v>
      </c>
      <c r="S65" s="500"/>
    </row>
    <row r="66" spans="1:19" ht="15" customHeight="1">
      <c r="A66" s="499" t="s">
        <v>194</v>
      </c>
      <c r="B66" s="501" t="s">
        <v>242</v>
      </c>
      <c r="C66" s="454">
        <v>0</v>
      </c>
      <c r="D66" s="455">
        <v>78</v>
      </c>
      <c r="E66" s="456">
        <v>0</v>
      </c>
      <c r="F66" s="452">
        <v>78</v>
      </c>
      <c r="G66" s="454" t="s">
        <v>162</v>
      </c>
      <c r="H66" s="455" t="s">
        <v>162</v>
      </c>
      <c r="I66" s="456" t="s">
        <v>162</v>
      </c>
      <c r="J66" s="456">
        <v>73</v>
      </c>
      <c r="K66" s="458" t="s">
        <v>162</v>
      </c>
      <c r="L66" s="455" t="s">
        <v>162</v>
      </c>
      <c r="M66" s="456">
        <v>0</v>
      </c>
      <c r="N66" s="457">
        <v>238</v>
      </c>
      <c r="O66" s="458" t="s">
        <v>162</v>
      </c>
      <c r="P66" s="455" t="s">
        <v>162</v>
      </c>
      <c r="Q66" s="456">
        <v>0</v>
      </c>
      <c r="R66" s="457">
        <v>57</v>
      </c>
      <c r="S66" s="500"/>
    </row>
    <row r="67" spans="1:19" ht="15" customHeight="1">
      <c r="A67" s="499" t="s">
        <v>225</v>
      </c>
      <c r="B67" s="501" t="s">
        <v>243</v>
      </c>
      <c r="C67" s="454" t="s">
        <v>162</v>
      </c>
      <c r="D67" s="455" t="s">
        <v>162</v>
      </c>
      <c r="E67" s="456">
        <v>0</v>
      </c>
      <c r="F67" s="452">
        <v>142</v>
      </c>
      <c r="G67" s="454" t="s">
        <v>162</v>
      </c>
      <c r="H67" s="455" t="s">
        <v>162</v>
      </c>
      <c r="I67" s="456">
        <v>0</v>
      </c>
      <c r="J67" s="456">
        <v>109</v>
      </c>
      <c r="K67" s="458" t="s">
        <v>162</v>
      </c>
      <c r="L67" s="455" t="s">
        <v>162</v>
      </c>
      <c r="M67" s="456">
        <v>0</v>
      </c>
      <c r="N67" s="457">
        <v>208</v>
      </c>
      <c r="O67" s="458" t="s">
        <v>162</v>
      </c>
      <c r="P67" s="455" t="s">
        <v>162</v>
      </c>
      <c r="Q67" s="456">
        <v>0</v>
      </c>
      <c r="R67" s="457">
        <v>85</v>
      </c>
      <c r="S67" s="500"/>
    </row>
    <row r="68" spans="1:19" ht="15" customHeight="1">
      <c r="A68" s="499" t="s">
        <v>191</v>
      </c>
      <c r="B68" s="501" t="s">
        <v>244</v>
      </c>
      <c r="C68" s="454">
        <v>0</v>
      </c>
      <c r="D68" s="455">
        <v>0</v>
      </c>
      <c r="E68" s="456">
        <v>0</v>
      </c>
      <c r="F68" s="452">
        <v>0</v>
      </c>
      <c r="G68" s="454">
        <v>93</v>
      </c>
      <c r="H68" s="455" t="s">
        <v>162</v>
      </c>
      <c r="I68" s="456" t="s">
        <v>162</v>
      </c>
      <c r="J68" s="456">
        <v>181</v>
      </c>
      <c r="K68" s="458" t="s">
        <v>162</v>
      </c>
      <c r="L68" s="455" t="s">
        <v>162</v>
      </c>
      <c r="M68" s="456">
        <v>0</v>
      </c>
      <c r="N68" s="457" t="s">
        <v>162</v>
      </c>
      <c r="O68" s="458">
        <v>73</v>
      </c>
      <c r="P68" s="455" t="s">
        <v>162</v>
      </c>
      <c r="Q68" s="456" t="s">
        <v>162</v>
      </c>
      <c r="R68" s="457">
        <v>146</v>
      </c>
      <c r="S68" s="500"/>
    </row>
    <row r="69" spans="1:19" ht="15" customHeight="1">
      <c r="A69" s="499" t="s">
        <v>191</v>
      </c>
      <c r="B69" s="501" t="s">
        <v>245</v>
      </c>
      <c r="C69" s="454">
        <v>6</v>
      </c>
      <c r="D69" s="455">
        <v>7</v>
      </c>
      <c r="E69" s="456">
        <v>0</v>
      </c>
      <c r="F69" s="452">
        <v>13</v>
      </c>
      <c r="G69" s="454" t="s">
        <v>162</v>
      </c>
      <c r="H69" s="455" t="s">
        <v>162</v>
      </c>
      <c r="I69" s="456">
        <v>0</v>
      </c>
      <c r="J69" s="456">
        <v>10</v>
      </c>
      <c r="K69" s="458" t="s">
        <v>162</v>
      </c>
      <c r="L69" s="455" t="s">
        <v>162</v>
      </c>
      <c r="M69" s="456">
        <v>0</v>
      </c>
      <c r="N69" s="457">
        <v>10</v>
      </c>
      <c r="O69" s="458" t="s">
        <v>162</v>
      </c>
      <c r="P69" s="455" t="s">
        <v>162</v>
      </c>
      <c r="Q69" s="456">
        <v>0</v>
      </c>
      <c r="R69" s="457">
        <v>10</v>
      </c>
      <c r="S69" s="500"/>
    </row>
    <row r="70" spans="1:19" ht="15" customHeight="1">
      <c r="A70" s="499" t="s">
        <v>191</v>
      </c>
      <c r="B70" s="501" t="s">
        <v>246</v>
      </c>
      <c r="C70" s="454">
        <v>54</v>
      </c>
      <c r="D70" s="455">
        <v>40</v>
      </c>
      <c r="E70" s="456">
        <v>0</v>
      </c>
      <c r="F70" s="452">
        <v>94</v>
      </c>
      <c r="G70" s="454">
        <v>72</v>
      </c>
      <c r="H70" s="455" t="s">
        <v>162</v>
      </c>
      <c r="I70" s="456" t="s">
        <v>162</v>
      </c>
      <c r="J70" s="456">
        <v>124</v>
      </c>
      <c r="K70" s="458">
        <v>31</v>
      </c>
      <c r="L70" s="455">
        <v>20</v>
      </c>
      <c r="M70" s="456">
        <v>0</v>
      </c>
      <c r="N70" s="457">
        <v>51</v>
      </c>
      <c r="O70" s="458">
        <v>56</v>
      </c>
      <c r="P70" s="455" t="s">
        <v>162</v>
      </c>
      <c r="Q70" s="456" t="s">
        <v>162</v>
      </c>
      <c r="R70" s="457">
        <v>105</v>
      </c>
      <c r="S70" s="500"/>
    </row>
    <row r="71" spans="1:19" ht="15" customHeight="1">
      <c r="A71" s="499" t="s">
        <v>191</v>
      </c>
      <c r="B71" s="501" t="s">
        <v>247</v>
      </c>
      <c r="C71" s="454">
        <v>154</v>
      </c>
      <c r="D71" s="455" t="s">
        <v>162</v>
      </c>
      <c r="E71" s="456" t="s">
        <v>162</v>
      </c>
      <c r="F71" s="452">
        <v>263</v>
      </c>
      <c r="G71" s="454">
        <v>89</v>
      </c>
      <c r="H71" s="455" t="s">
        <v>162</v>
      </c>
      <c r="I71" s="456" t="s">
        <v>162</v>
      </c>
      <c r="J71" s="456">
        <v>176</v>
      </c>
      <c r="K71" s="458">
        <v>84</v>
      </c>
      <c r="L71" s="455">
        <v>45</v>
      </c>
      <c r="M71" s="456">
        <v>0</v>
      </c>
      <c r="N71" s="457">
        <v>129</v>
      </c>
      <c r="O71" s="458" t="s">
        <v>162</v>
      </c>
      <c r="P71" s="455">
        <v>81</v>
      </c>
      <c r="Q71" s="456" t="s">
        <v>162</v>
      </c>
      <c r="R71" s="457">
        <v>156</v>
      </c>
      <c r="S71" s="500"/>
    </row>
    <row r="72" spans="1:19" ht="15" customHeight="1">
      <c r="A72" s="499" t="s">
        <v>188</v>
      </c>
      <c r="B72" s="501" t="s">
        <v>248</v>
      </c>
      <c r="C72" s="454" t="s">
        <v>162</v>
      </c>
      <c r="D72" s="455" t="s">
        <v>162</v>
      </c>
      <c r="E72" s="456">
        <v>0</v>
      </c>
      <c r="F72" s="452">
        <v>11</v>
      </c>
      <c r="G72" s="454" t="s">
        <v>162</v>
      </c>
      <c r="H72" s="455" t="s">
        <v>162</v>
      </c>
      <c r="I72" s="456">
        <v>0</v>
      </c>
      <c r="J72" s="456">
        <v>16</v>
      </c>
      <c r="K72" s="458" t="s">
        <v>162</v>
      </c>
      <c r="L72" s="455" t="s">
        <v>162</v>
      </c>
      <c r="M72" s="456">
        <v>0</v>
      </c>
      <c r="N72" s="457">
        <v>12</v>
      </c>
      <c r="O72" s="458" t="s">
        <v>162</v>
      </c>
      <c r="P72" s="455" t="s">
        <v>162</v>
      </c>
      <c r="Q72" s="456">
        <v>0</v>
      </c>
      <c r="R72" s="457" t="s">
        <v>162</v>
      </c>
      <c r="S72" s="500"/>
    </row>
    <row r="73" spans="1:19" ht="15" customHeight="1">
      <c r="A73" s="499" t="s">
        <v>181</v>
      </c>
      <c r="B73" s="501" t="s">
        <v>249</v>
      </c>
      <c r="C73" s="454" t="s">
        <v>162</v>
      </c>
      <c r="D73" s="455" t="s">
        <v>162</v>
      </c>
      <c r="E73" s="456" t="s">
        <v>162</v>
      </c>
      <c r="F73" s="452">
        <v>8</v>
      </c>
      <c r="G73" s="454">
        <v>0</v>
      </c>
      <c r="H73" s="455" t="s">
        <v>162</v>
      </c>
      <c r="I73" s="456" t="s">
        <v>162</v>
      </c>
      <c r="J73" s="456" t="s">
        <v>162</v>
      </c>
      <c r="K73" s="458" t="s">
        <v>162</v>
      </c>
      <c r="L73" s="455" t="s">
        <v>162</v>
      </c>
      <c r="M73" s="456">
        <v>0</v>
      </c>
      <c r="N73" s="457">
        <v>12</v>
      </c>
      <c r="O73" s="458">
        <v>0</v>
      </c>
      <c r="P73" s="455" t="s">
        <v>162</v>
      </c>
      <c r="Q73" s="456">
        <v>0</v>
      </c>
      <c r="R73" s="457" t="s">
        <v>162</v>
      </c>
      <c r="S73" s="500"/>
    </row>
    <row r="74" spans="1:19" ht="15" customHeight="1">
      <c r="A74" s="499" t="s">
        <v>170</v>
      </c>
      <c r="B74" s="501" t="s">
        <v>250</v>
      </c>
      <c r="C74" s="454">
        <v>0</v>
      </c>
      <c r="D74" s="455">
        <v>0</v>
      </c>
      <c r="E74" s="456">
        <v>0</v>
      </c>
      <c r="F74" s="452">
        <v>0</v>
      </c>
      <c r="G74" s="454">
        <v>0</v>
      </c>
      <c r="H74" s="455">
        <v>0</v>
      </c>
      <c r="I74" s="456">
        <v>0</v>
      </c>
      <c r="J74" s="456">
        <v>0</v>
      </c>
      <c r="K74" s="458" t="s">
        <v>162</v>
      </c>
      <c r="L74" s="455">
        <v>0</v>
      </c>
      <c r="M74" s="456">
        <v>0</v>
      </c>
      <c r="N74" s="457" t="s">
        <v>162</v>
      </c>
      <c r="O74" s="458">
        <v>0</v>
      </c>
      <c r="P74" s="455">
        <v>0</v>
      </c>
      <c r="Q74" s="456">
        <v>0</v>
      </c>
      <c r="R74" s="457">
        <v>0</v>
      </c>
      <c r="S74" s="500"/>
    </row>
    <row r="75" spans="1:19" ht="15" customHeight="1">
      <c r="A75" s="499" t="s">
        <v>188</v>
      </c>
      <c r="B75" s="501" t="s">
        <v>251</v>
      </c>
      <c r="C75" s="454">
        <v>0</v>
      </c>
      <c r="D75" s="455">
        <v>0</v>
      </c>
      <c r="E75" s="456">
        <v>0</v>
      </c>
      <c r="F75" s="452">
        <v>0</v>
      </c>
      <c r="G75" s="454">
        <v>0</v>
      </c>
      <c r="H75" s="455">
        <v>0</v>
      </c>
      <c r="I75" s="456">
        <v>0</v>
      </c>
      <c r="J75" s="456">
        <v>0</v>
      </c>
      <c r="K75" s="458">
        <v>0</v>
      </c>
      <c r="L75" s="455">
        <v>0</v>
      </c>
      <c r="M75" s="456">
        <v>0</v>
      </c>
      <c r="N75" s="457">
        <v>0</v>
      </c>
      <c r="O75" s="458">
        <v>0</v>
      </c>
      <c r="P75" s="455">
        <v>0</v>
      </c>
      <c r="Q75" s="456">
        <v>0</v>
      </c>
      <c r="R75" s="457">
        <v>0</v>
      </c>
      <c r="S75" s="500"/>
    </row>
    <row r="76" spans="1:19" ht="15" customHeight="1">
      <c r="A76" s="499" t="s">
        <v>188</v>
      </c>
      <c r="B76" s="501" t="s">
        <v>252</v>
      </c>
      <c r="C76" s="454">
        <v>0</v>
      </c>
      <c r="D76" s="455">
        <v>0</v>
      </c>
      <c r="E76" s="456">
        <v>0</v>
      </c>
      <c r="F76" s="452">
        <v>0</v>
      </c>
      <c r="G76" s="454">
        <v>0</v>
      </c>
      <c r="H76" s="455">
        <v>0</v>
      </c>
      <c r="I76" s="456">
        <v>0</v>
      </c>
      <c r="J76" s="456">
        <v>0</v>
      </c>
      <c r="K76" s="458">
        <v>0</v>
      </c>
      <c r="L76" s="455">
        <v>0</v>
      </c>
      <c r="M76" s="456">
        <v>0</v>
      </c>
      <c r="N76" s="457">
        <v>0</v>
      </c>
      <c r="O76" s="458">
        <v>0</v>
      </c>
      <c r="P76" s="455">
        <v>0</v>
      </c>
      <c r="Q76" s="456">
        <v>0</v>
      </c>
      <c r="R76" s="457">
        <v>0</v>
      </c>
      <c r="S76" s="500"/>
    </row>
    <row r="77" spans="1:19" ht="15" customHeight="1">
      <c r="A77" s="499" t="s">
        <v>181</v>
      </c>
      <c r="B77" s="501" t="s">
        <v>253</v>
      </c>
      <c r="C77" s="454">
        <v>0</v>
      </c>
      <c r="D77" s="455">
        <v>0</v>
      </c>
      <c r="E77" s="456">
        <v>0</v>
      </c>
      <c r="F77" s="452">
        <v>0</v>
      </c>
      <c r="G77" s="454">
        <v>0</v>
      </c>
      <c r="H77" s="455">
        <v>30</v>
      </c>
      <c r="I77" s="456">
        <v>0</v>
      </c>
      <c r="J77" s="456">
        <v>30</v>
      </c>
      <c r="K77" s="458" t="s">
        <v>162</v>
      </c>
      <c r="L77" s="455" t="s">
        <v>162</v>
      </c>
      <c r="M77" s="456">
        <v>0</v>
      </c>
      <c r="N77" s="457">
        <v>37</v>
      </c>
      <c r="O77" s="458">
        <v>0</v>
      </c>
      <c r="P77" s="455">
        <v>25</v>
      </c>
      <c r="Q77" s="456">
        <v>0</v>
      </c>
      <c r="R77" s="457">
        <v>25</v>
      </c>
      <c r="S77" s="500"/>
    </row>
    <row r="78" spans="1:19" ht="15" customHeight="1">
      <c r="A78" s="499" t="s">
        <v>254</v>
      </c>
      <c r="B78" s="501" t="s">
        <v>255</v>
      </c>
      <c r="C78" s="454" t="s">
        <v>162</v>
      </c>
      <c r="D78" s="455" t="s">
        <v>162</v>
      </c>
      <c r="E78" s="456">
        <v>0</v>
      </c>
      <c r="F78" s="452" t="s">
        <v>162</v>
      </c>
      <c r="G78" s="454">
        <v>7</v>
      </c>
      <c r="H78" s="455" t="s">
        <v>162</v>
      </c>
      <c r="I78" s="456" t="s">
        <v>162</v>
      </c>
      <c r="J78" s="456">
        <v>13</v>
      </c>
      <c r="K78" s="458">
        <v>6</v>
      </c>
      <c r="L78" s="455">
        <v>9</v>
      </c>
      <c r="M78" s="456">
        <v>0</v>
      </c>
      <c r="N78" s="457">
        <v>15</v>
      </c>
      <c r="O78" s="458">
        <v>6</v>
      </c>
      <c r="P78" s="455" t="s">
        <v>162</v>
      </c>
      <c r="Q78" s="456" t="s">
        <v>162</v>
      </c>
      <c r="R78" s="457">
        <v>11</v>
      </c>
      <c r="S78" s="500"/>
    </row>
    <row r="79" spans="1:19" ht="15" customHeight="1">
      <c r="A79" s="499" t="s">
        <v>254</v>
      </c>
      <c r="B79" s="501" t="s">
        <v>256</v>
      </c>
      <c r="C79" s="454">
        <v>0</v>
      </c>
      <c r="D79" s="455">
        <v>0</v>
      </c>
      <c r="E79" s="456">
        <v>0</v>
      </c>
      <c r="F79" s="452">
        <v>0</v>
      </c>
      <c r="G79" s="454">
        <v>0</v>
      </c>
      <c r="H79" s="455">
        <v>0</v>
      </c>
      <c r="I79" s="456">
        <v>0</v>
      </c>
      <c r="J79" s="456">
        <v>0</v>
      </c>
      <c r="K79" s="458" t="s">
        <v>162</v>
      </c>
      <c r="L79" s="455">
        <v>0</v>
      </c>
      <c r="M79" s="456">
        <v>0</v>
      </c>
      <c r="N79" s="457" t="s">
        <v>162</v>
      </c>
      <c r="O79" s="458">
        <v>0</v>
      </c>
      <c r="P79" s="455">
        <v>0</v>
      </c>
      <c r="Q79" s="456">
        <v>0</v>
      </c>
      <c r="R79" s="457">
        <v>0</v>
      </c>
      <c r="S79" s="500"/>
    </row>
    <row r="80" spans="1:19" ht="15" customHeight="1">
      <c r="A80" s="499" t="s">
        <v>257</v>
      </c>
      <c r="B80" s="501" t="s">
        <v>257</v>
      </c>
      <c r="C80" s="454">
        <v>6</v>
      </c>
      <c r="D80" s="455">
        <v>9</v>
      </c>
      <c r="E80" s="456">
        <v>0</v>
      </c>
      <c r="F80" s="452">
        <v>15</v>
      </c>
      <c r="G80" s="454">
        <v>14</v>
      </c>
      <c r="H80" s="455">
        <v>16</v>
      </c>
      <c r="I80" s="456">
        <v>0</v>
      </c>
      <c r="J80" s="456">
        <v>30</v>
      </c>
      <c r="K80" s="458" t="s">
        <v>162</v>
      </c>
      <c r="L80" s="455" t="s">
        <v>162</v>
      </c>
      <c r="M80" s="456" t="s">
        <v>162</v>
      </c>
      <c r="N80" s="457">
        <v>13</v>
      </c>
      <c r="O80" s="458">
        <v>14</v>
      </c>
      <c r="P80" s="455">
        <v>14</v>
      </c>
      <c r="Q80" s="456">
        <v>0</v>
      </c>
      <c r="R80" s="457">
        <v>28</v>
      </c>
      <c r="S80" s="500"/>
    </row>
    <row r="81" spans="1:19" ht="15" customHeight="1">
      <c r="A81" s="499" t="s">
        <v>175</v>
      </c>
      <c r="B81" s="501" t="s">
        <v>258</v>
      </c>
      <c r="C81" s="454" t="s">
        <v>162</v>
      </c>
      <c r="D81" s="455" t="s">
        <v>162</v>
      </c>
      <c r="E81" s="456">
        <v>0</v>
      </c>
      <c r="F81" s="452" t="s">
        <v>162</v>
      </c>
      <c r="G81" s="454" t="s">
        <v>162</v>
      </c>
      <c r="H81" s="455" t="s">
        <v>162</v>
      </c>
      <c r="I81" s="456">
        <v>0</v>
      </c>
      <c r="J81" s="456">
        <v>9</v>
      </c>
      <c r="K81" s="458" t="s">
        <v>162</v>
      </c>
      <c r="L81" s="455" t="s">
        <v>162</v>
      </c>
      <c r="M81" s="456">
        <v>0</v>
      </c>
      <c r="N81" s="457" t="s">
        <v>162</v>
      </c>
      <c r="O81" s="458" t="s">
        <v>162</v>
      </c>
      <c r="P81" s="455" t="s">
        <v>162</v>
      </c>
      <c r="Q81" s="456">
        <v>0</v>
      </c>
      <c r="R81" s="457" t="s">
        <v>162</v>
      </c>
      <c r="S81" s="500"/>
    </row>
    <row r="82" spans="1:19" ht="15" customHeight="1">
      <c r="A82" s="499" t="s">
        <v>188</v>
      </c>
      <c r="B82" s="501" t="s">
        <v>259</v>
      </c>
      <c r="C82" s="454" t="s">
        <v>162</v>
      </c>
      <c r="D82" s="455" t="s">
        <v>162</v>
      </c>
      <c r="E82" s="456">
        <v>0</v>
      </c>
      <c r="F82" s="452">
        <v>5</v>
      </c>
      <c r="G82" s="454" t="s">
        <v>162</v>
      </c>
      <c r="H82" s="455" t="s">
        <v>162</v>
      </c>
      <c r="I82" s="456">
        <v>0</v>
      </c>
      <c r="J82" s="456" t="s">
        <v>162</v>
      </c>
      <c r="K82" s="458" t="s">
        <v>162</v>
      </c>
      <c r="L82" s="455" t="s">
        <v>162</v>
      </c>
      <c r="M82" s="456">
        <v>0</v>
      </c>
      <c r="N82" s="457" t="s">
        <v>162</v>
      </c>
      <c r="O82" s="458" t="s">
        <v>162</v>
      </c>
      <c r="P82" s="455" t="s">
        <v>162</v>
      </c>
      <c r="Q82" s="456">
        <v>0</v>
      </c>
      <c r="R82" s="457" t="s">
        <v>162</v>
      </c>
      <c r="S82" s="500"/>
    </row>
    <row r="83" spans="1:19" ht="15" customHeight="1">
      <c r="A83" s="499" t="s">
        <v>188</v>
      </c>
      <c r="B83" s="501" t="s">
        <v>260</v>
      </c>
      <c r="C83" s="454">
        <v>0</v>
      </c>
      <c r="D83" s="455">
        <v>0</v>
      </c>
      <c r="E83" s="456">
        <v>0</v>
      </c>
      <c r="F83" s="452">
        <v>0</v>
      </c>
      <c r="G83" s="454">
        <v>0</v>
      </c>
      <c r="H83" s="455">
        <v>0</v>
      </c>
      <c r="I83" s="456">
        <v>0</v>
      </c>
      <c r="J83" s="456">
        <v>0</v>
      </c>
      <c r="K83" s="458">
        <v>0</v>
      </c>
      <c r="L83" s="455">
        <v>0</v>
      </c>
      <c r="M83" s="456">
        <v>0</v>
      </c>
      <c r="N83" s="457">
        <v>0</v>
      </c>
      <c r="O83" s="458">
        <v>0</v>
      </c>
      <c r="P83" s="455">
        <v>0</v>
      </c>
      <c r="Q83" s="456">
        <v>0</v>
      </c>
      <c r="R83" s="457">
        <v>0</v>
      </c>
      <c r="S83" s="500"/>
    </row>
    <row r="84" spans="1:19" ht="15" customHeight="1">
      <c r="A84" s="499" t="s">
        <v>172</v>
      </c>
      <c r="B84" s="459" t="s">
        <v>261</v>
      </c>
      <c r="C84" s="454">
        <v>0</v>
      </c>
      <c r="D84" s="455">
        <v>0</v>
      </c>
      <c r="E84" s="456">
        <v>0</v>
      </c>
      <c r="F84" s="452">
        <v>0</v>
      </c>
      <c r="G84" s="454" t="s">
        <v>162</v>
      </c>
      <c r="H84" s="455" t="s">
        <v>162</v>
      </c>
      <c r="I84" s="456">
        <v>0</v>
      </c>
      <c r="J84" s="456">
        <v>5</v>
      </c>
      <c r="K84" s="458">
        <v>0</v>
      </c>
      <c r="L84" s="455">
        <v>0</v>
      </c>
      <c r="M84" s="456">
        <v>0</v>
      </c>
      <c r="N84" s="457">
        <v>0</v>
      </c>
      <c r="O84" s="458" t="s">
        <v>162</v>
      </c>
      <c r="P84" s="455" t="s">
        <v>162</v>
      </c>
      <c r="Q84" s="456">
        <v>0</v>
      </c>
      <c r="R84" s="457">
        <v>5</v>
      </c>
      <c r="S84" s="500"/>
    </row>
    <row r="85" spans="1:19" ht="15" customHeight="1">
      <c r="A85" s="499" t="s">
        <v>188</v>
      </c>
      <c r="B85" s="459" t="s">
        <v>262</v>
      </c>
      <c r="C85" s="454" t="s">
        <v>162</v>
      </c>
      <c r="D85" s="455" t="s">
        <v>162</v>
      </c>
      <c r="E85" s="456">
        <v>0</v>
      </c>
      <c r="F85" s="452">
        <v>16</v>
      </c>
      <c r="G85" s="454" t="s">
        <v>162</v>
      </c>
      <c r="H85" s="455" t="s">
        <v>162</v>
      </c>
      <c r="I85" s="456">
        <v>0</v>
      </c>
      <c r="J85" s="456" t="s">
        <v>162</v>
      </c>
      <c r="K85" s="458" t="s">
        <v>162</v>
      </c>
      <c r="L85" s="455" t="s">
        <v>162</v>
      </c>
      <c r="M85" s="456">
        <v>0</v>
      </c>
      <c r="N85" s="457">
        <v>9</v>
      </c>
      <c r="O85" s="458" t="s">
        <v>162</v>
      </c>
      <c r="P85" s="455" t="s">
        <v>162</v>
      </c>
      <c r="Q85" s="456">
        <v>0</v>
      </c>
      <c r="R85" s="457" t="s">
        <v>162</v>
      </c>
      <c r="S85" s="500"/>
    </row>
    <row r="86" spans="1:19" ht="15" customHeight="1">
      <c r="A86" s="499" t="s">
        <v>170</v>
      </c>
      <c r="B86" s="501" t="s">
        <v>263</v>
      </c>
      <c r="C86" s="454" t="s">
        <v>162</v>
      </c>
      <c r="D86" s="455" t="s">
        <v>162</v>
      </c>
      <c r="E86" s="456">
        <v>0</v>
      </c>
      <c r="F86" s="452" t="s">
        <v>162</v>
      </c>
      <c r="G86" s="454" t="s">
        <v>162</v>
      </c>
      <c r="H86" s="455">
        <v>0</v>
      </c>
      <c r="I86" s="456">
        <v>0</v>
      </c>
      <c r="J86" s="456" t="s">
        <v>162</v>
      </c>
      <c r="K86" s="458" t="s">
        <v>162</v>
      </c>
      <c r="L86" s="455" t="s">
        <v>162</v>
      </c>
      <c r="M86" s="456">
        <v>0</v>
      </c>
      <c r="N86" s="457" t="s">
        <v>162</v>
      </c>
      <c r="O86" s="458" t="s">
        <v>162</v>
      </c>
      <c r="P86" s="455">
        <v>0</v>
      </c>
      <c r="Q86" s="456">
        <v>0</v>
      </c>
      <c r="R86" s="457" t="s">
        <v>162</v>
      </c>
      <c r="S86" s="500"/>
    </row>
    <row r="87" spans="1:19" ht="15" customHeight="1">
      <c r="A87" s="499" t="s">
        <v>172</v>
      </c>
      <c r="B87" s="501" t="s">
        <v>264</v>
      </c>
      <c r="C87" s="454" t="s">
        <v>162</v>
      </c>
      <c r="D87" s="455" t="s">
        <v>162</v>
      </c>
      <c r="E87" s="456">
        <v>0</v>
      </c>
      <c r="F87" s="452" t="s">
        <v>162</v>
      </c>
      <c r="G87" s="454" t="s">
        <v>162</v>
      </c>
      <c r="H87" s="455" t="s">
        <v>162</v>
      </c>
      <c r="I87" s="456">
        <v>0</v>
      </c>
      <c r="J87" s="456" t="s">
        <v>162</v>
      </c>
      <c r="K87" s="458" t="s">
        <v>162</v>
      </c>
      <c r="L87" s="455" t="s">
        <v>162</v>
      </c>
      <c r="M87" s="456">
        <v>0</v>
      </c>
      <c r="N87" s="457" t="s">
        <v>162</v>
      </c>
      <c r="O87" s="458" t="s">
        <v>162</v>
      </c>
      <c r="P87" s="455" t="s">
        <v>162</v>
      </c>
      <c r="Q87" s="456">
        <v>0</v>
      </c>
      <c r="R87" s="457" t="s">
        <v>162</v>
      </c>
      <c r="S87" s="500"/>
    </row>
    <row r="88" spans="1:19" ht="15" customHeight="1">
      <c r="A88" s="499" t="s">
        <v>172</v>
      </c>
      <c r="B88" s="459" t="s">
        <v>265</v>
      </c>
      <c r="C88" s="454">
        <v>0</v>
      </c>
      <c r="D88" s="455">
        <v>0</v>
      </c>
      <c r="E88" s="456">
        <v>0</v>
      </c>
      <c r="F88" s="452">
        <v>0</v>
      </c>
      <c r="G88" s="454" t="s">
        <v>162</v>
      </c>
      <c r="H88" s="455" t="s">
        <v>162</v>
      </c>
      <c r="I88" s="456">
        <v>0</v>
      </c>
      <c r="J88" s="456" t="s">
        <v>162</v>
      </c>
      <c r="K88" s="458">
        <v>0</v>
      </c>
      <c r="L88" s="455" t="s">
        <v>162</v>
      </c>
      <c r="M88" s="456">
        <v>0</v>
      </c>
      <c r="N88" s="457" t="s">
        <v>162</v>
      </c>
      <c r="O88" s="458" t="s">
        <v>162</v>
      </c>
      <c r="P88" s="455" t="s">
        <v>162</v>
      </c>
      <c r="Q88" s="456">
        <v>0</v>
      </c>
      <c r="R88" s="457" t="s">
        <v>162</v>
      </c>
      <c r="S88" s="500"/>
    </row>
    <row r="89" spans="1:19" ht="15" customHeight="1">
      <c r="A89" s="499" t="s">
        <v>194</v>
      </c>
      <c r="B89" s="459" t="s">
        <v>266</v>
      </c>
      <c r="C89" s="454" t="s">
        <v>162</v>
      </c>
      <c r="D89" s="455" t="s">
        <v>162</v>
      </c>
      <c r="E89" s="456">
        <v>0</v>
      </c>
      <c r="F89" s="452">
        <v>310</v>
      </c>
      <c r="G89" s="454">
        <v>5</v>
      </c>
      <c r="H89" s="455">
        <v>397</v>
      </c>
      <c r="I89" s="456">
        <v>0</v>
      </c>
      <c r="J89" s="456">
        <v>402</v>
      </c>
      <c r="K89" s="458">
        <v>16</v>
      </c>
      <c r="L89" s="455">
        <v>1008</v>
      </c>
      <c r="M89" s="456">
        <v>0</v>
      </c>
      <c r="N89" s="457">
        <v>1024</v>
      </c>
      <c r="O89" s="458" t="s">
        <v>162</v>
      </c>
      <c r="P89" s="455" t="s">
        <v>162</v>
      </c>
      <c r="Q89" s="456">
        <v>0</v>
      </c>
      <c r="R89" s="457">
        <v>337</v>
      </c>
      <c r="S89" s="500"/>
    </row>
    <row r="90" spans="1:19" ht="15" customHeight="1">
      <c r="A90" s="499" t="s">
        <v>188</v>
      </c>
      <c r="B90" s="501" t="s">
        <v>267</v>
      </c>
      <c r="C90" s="454">
        <v>15</v>
      </c>
      <c r="D90" s="455">
        <v>41</v>
      </c>
      <c r="E90" s="456">
        <v>0</v>
      </c>
      <c r="F90" s="452">
        <v>56</v>
      </c>
      <c r="G90" s="454">
        <v>13</v>
      </c>
      <c r="H90" s="455">
        <v>25</v>
      </c>
      <c r="I90" s="456">
        <v>0</v>
      </c>
      <c r="J90" s="456">
        <v>38</v>
      </c>
      <c r="K90" s="458">
        <v>51</v>
      </c>
      <c r="L90" s="455">
        <v>74</v>
      </c>
      <c r="M90" s="456">
        <v>0</v>
      </c>
      <c r="N90" s="457">
        <v>125</v>
      </c>
      <c r="O90" s="458">
        <v>8</v>
      </c>
      <c r="P90" s="455">
        <v>20</v>
      </c>
      <c r="Q90" s="456">
        <v>0</v>
      </c>
      <c r="R90" s="457">
        <v>28</v>
      </c>
      <c r="S90" s="500"/>
    </row>
    <row r="91" spans="1:19" ht="15" customHeight="1">
      <c r="A91" s="499" t="s">
        <v>181</v>
      </c>
      <c r="B91" s="501" t="s">
        <v>268</v>
      </c>
      <c r="C91" s="454" t="s">
        <v>162</v>
      </c>
      <c r="D91" s="455" t="s">
        <v>162</v>
      </c>
      <c r="E91" s="456">
        <v>0</v>
      </c>
      <c r="F91" s="452">
        <v>40</v>
      </c>
      <c r="G91" s="454" t="s">
        <v>162</v>
      </c>
      <c r="H91" s="455" t="s">
        <v>162</v>
      </c>
      <c r="I91" s="456">
        <v>0</v>
      </c>
      <c r="J91" s="456">
        <v>19</v>
      </c>
      <c r="K91" s="458" t="s">
        <v>162</v>
      </c>
      <c r="L91" s="455" t="s">
        <v>162</v>
      </c>
      <c r="M91" s="456">
        <v>0</v>
      </c>
      <c r="N91" s="457">
        <v>90</v>
      </c>
      <c r="O91" s="458" t="s">
        <v>162</v>
      </c>
      <c r="P91" s="455" t="s">
        <v>162</v>
      </c>
      <c r="Q91" s="456">
        <v>0</v>
      </c>
      <c r="R91" s="457">
        <v>14</v>
      </c>
      <c r="S91" s="500"/>
    </row>
    <row r="92" spans="1:19" ht="15" customHeight="1">
      <c r="A92" s="499" t="s">
        <v>237</v>
      </c>
      <c r="B92" s="501" t="s">
        <v>269</v>
      </c>
      <c r="C92" s="454" t="s">
        <v>162</v>
      </c>
      <c r="D92" s="455" t="s">
        <v>162</v>
      </c>
      <c r="E92" s="456">
        <v>0</v>
      </c>
      <c r="F92" s="452">
        <v>8</v>
      </c>
      <c r="G92" s="454" t="s">
        <v>162</v>
      </c>
      <c r="H92" s="455" t="s">
        <v>162</v>
      </c>
      <c r="I92" s="456">
        <v>0</v>
      </c>
      <c r="J92" s="456">
        <v>9</v>
      </c>
      <c r="K92" s="458" t="s">
        <v>162</v>
      </c>
      <c r="L92" s="455" t="s">
        <v>162</v>
      </c>
      <c r="M92" s="456">
        <v>0</v>
      </c>
      <c r="N92" s="457">
        <v>18</v>
      </c>
      <c r="O92" s="458" t="s">
        <v>162</v>
      </c>
      <c r="P92" s="455" t="s">
        <v>162</v>
      </c>
      <c r="Q92" s="456">
        <v>0</v>
      </c>
      <c r="R92" s="457">
        <v>5</v>
      </c>
      <c r="S92" s="500"/>
    </row>
    <row r="93" spans="1:19" ht="15" customHeight="1">
      <c r="A93" s="499" t="s">
        <v>181</v>
      </c>
      <c r="B93" s="503" t="s">
        <v>270</v>
      </c>
      <c r="C93" s="454">
        <v>7</v>
      </c>
      <c r="D93" s="455">
        <v>23</v>
      </c>
      <c r="E93" s="456">
        <v>0</v>
      </c>
      <c r="F93" s="452">
        <v>30</v>
      </c>
      <c r="G93" s="454" t="s">
        <v>162</v>
      </c>
      <c r="H93" s="455" t="s">
        <v>162</v>
      </c>
      <c r="I93" s="456">
        <v>0</v>
      </c>
      <c r="J93" s="456">
        <v>21</v>
      </c>
      <c r="K93" s="458" t="s">
        <v>162</v>
      </c>
      <c r="L93" s="455">
        <v>73</v>
      </c>
      <c r="M93" s="456" t="s">
        <v>162</v>
      </c>
      <c r="N93" s="457">
        <v>90</v>
      </c>
      <c r="O93" s="458" t="s">
        <v>162</v>
      </c>
      <c r="P93" s="455" t="s">
        <v>162</v>
      </c>
      <c r="Q93" s="456">
        <v>0</v>
      </c>
      <c r="R93" s="457">
        <v>21</v>
      </c>
      <c r="S93" s="500"/>
    </row>
    <row r="94" spans="1:19" ht="15" customHeight="1">
      <c r="A94" s="499" t="s">
        <v>188</v>
      </c>
      <c r="B94" s="503" t="s">
        <v>271</v>
      </c>
      <c r="C94" s="454" t="s">
        <v>162</v>
      </c>
      <c r="D94" s="455" t="s">
        <v>162</v>
      </c>
      <c r="E94" s="456">
        <v>0</v>
      </c>
      <c r="F94" s="452" t="s">
        <v>162</v>
      </c>
      <c r="G94" s="454" t="s">
        <v>162</v>
      </c>
      <c r="H94" s="455" t="s">
        <v>162</v>
      </c>
      <c r="I94" s="456">
        <v>0</v>
      </c>
      <c r="J94" s="456" t="s">
        <v>162</v>
      </c>
      <c r="K94" s="458" t="s">
        <v>162</v>
      </c>
      <c r="L94" s="455" t="s">
        <v>162</v>
      </c>
      <c r="M94" s="456">
        <v>0</v>
      </c>
      <c r="N94" s="457" t="s">
        <v>162</v>
      </c>
      <c r="O94" s="458" t="s">
        <v>162</v>
      </c>
      <c r="P94" s="455" t="s">
        <v>162</v>
      </c>
      <c r="Q94" s="456">
        <v>0</v>
      </c>
      <c r="R94" s="457" t="s">
        <v>162</v>
      </c>
      <c r="S94" s="500"/>
    </row>
    <row r="95" spans="1:19" ht="15" customHeight="1">
      <c r="A95" s="499" t="s">
        <v>191</v>
      </c>
      <c r="B95" s="501" t="s">
        <v>272</v>
      </c>
      <c r="C95" s="454">
        <v>0</v>
      </c>
      <c r="D95" s="455">
        <v>0</v>
      </c>
      <c r="E95" s="456">
        <v>0</v>
      </c>
      <c r="F95" s="452">
        <v>0</v>
      </c>
      <c r="G95" s="454">
        <v>0</v>
      </c>
      <c r="H95" s="455" t="s">
        <v>162</v>
      </c>
      <c r="I95" s="456">
        <v>0</v>
      </c>
      <c r="J95" s="456" t="s">
        <v>162</v>
      </c>
      <c r="K95" s="458">
        <v>0</v>
      </c>
      <c r="L95" s="455">
        <v>0</v>
      </c>
      <c r="M95" s="456">
        <v>0</v>
      </c>
      <c r="N95" s="457">
        <v>0</v>
      </c>
      <c r="O95" s="458">
        <v>0</v>
      </c>
      <c r="P95" s="455" t="s">
        <v>162</v>
      </c>
      <c r="Q95" s="456">
        <v>0</v>
      </c>
      <c r="R95" s="457" t="s">
        <v>162</v>
      </c>
      <c r="S95" s="500"/>
    </row>
    <row r="96" spans="1:19" ht="15" customHeight="1">
      <c r="A96" s="499" t="s">
        <v>191</v>
      </c>
      <c r="B96" s="501" t="s">
        <v>273</v>
      </c>
      <c r="C96" s="454">
        <v>0</v>
      </c>
      <c r="D96" s="455">
        <v>0</v>
      </c>
      <c r="E96" s="456">
        <v>0</v>
      </c>
      <c r="F96" s="452">
        <v>0</v>
      </c>
      <c r="G96" s="454" t="s">
        <v>162</v>
      </c>
      <c r="H96" s="455" t="s">
        <v>162</v>
      </c>
      <c r="I96" s="456">
        <v>0</v>
      </c>
      <c r="J96" s="456">
        <v>18</v>
      </c>
      <c r="K96" s="458" t="s">
        <v>162</v>
      </c>
      <c r="L96" s="455" t="s">
        <v>162</v>
      </c>
      <c r="M96" s="456">
        <v>0</v>
      </c>
      <c r="N96" s="457">
        <v>11</v>
      </c>
      <c r="O96" s="458" t="s">
        <v>162</v>
      </c>
      <c r="P96" s="455" t="s">
        <v>162</v>
      </c>
      <c r="Q96" s="456">
        <v>0</v>
      </c>
      <c r="R96" s="457">
        <v>13</v>
      </c>
      <c r="S96" s="500"/>
    </row>
    <row r="97" spans="1:19" ht="15" customHeight="1">
      <c r="A97" s="499" t="s">
        <v>257</v>
      </c>
      <c r="B97" s="501" t="s">
        <v>274</v>
      </c>
      <c r="C97" s="454" t="s">
        <v>162</v>
      </c>
      <c r="D97" s="455" t="s">
        <v>162</v>
      </c>
      <c r="E97" s="456">
        <v>0</v>
      </c>
      <c r="F97" s="452">
        <v>10</v>
      </c>
      <c r="G97" s="454">
        <v>7</v>
      </c>
      <c r="H97" s="455">
        <v>6</v>
      </c>
      <c r="I97" s="456">
        <v>0</v>
      </c>
      <c r="J97" s="456">
        <v>13</v>
      </c>
      <c r="K97" s="458">
        <v>10</v>
      </c>
      <c r="L97" s="455">
        <v>13</v>
      </c>
      <c r="M97" s="456">
        <v>0</v>
      </c>
      <c r="N97" s="457">
        <v>23</v>
      </c>
      <c r="O97" s="458" t="s">
        <v>162</v>
      </c>
      <c r="P97" s="455" t="s">
        <v>162</v>
      </c>
      <c r="Q97" s="456">
        <v>0</v>
      </c>
      <c r="R97" s="457">
        <v>10</v>
      </c>
      <c r="S97" s="500"/>
    </row>
    <row r="98" spans="1:19" ht="15" customHeight="1">
      <c r="A98" s="499" t="s">
        <v>170</v>
      </c>
      <c r="B98" s="501" t="s">
        <v>275</v>
      </c>
      <c r="C98" s="454" t="s">
        <v>162</v>
      </c>
      <c r="D98" s="455">
        <v>26</v>
      </c>
      <c r="E98" s="456" t="s">
        <v>162</v>
      </c>
      <c r="F98" s="452">
        <v>47</v>
      </c>
      <c r="G98" s="454">
        <v>25</v>
      </c>
      <c r="H98" s="455">
        <v>37</v>
      </c>
      <c r="I98" s="456">
        <v>0</v>
      </c>
      <c r="J98" s="456">
        <v>62</v>
      </c>
      <c r="K98" s="458" t="s">
        <v>162</v>
      </c>
      <c r="L98" s="455">
        <v>29</v>
      </c>
      <c r="M98" s="456" t="s">
        <v>162</v>
      </c>
      <c r="N98" s="457">
        <v>57</v>
      </c>
      <c r="O98" s="458">
        <v>17</v>
      </c>
      <c r="P98" s="455">
        <v>29</v>
      </c>
      <c r="Q98" s="456">
        <v>0</v>
      </c>
      <c r="R98" s="457">
        <v>46</v>
      </c>
      <c r="S98" s="500"/>
    </row>
    <row r="99" spans="1:19" ht="15" customHeight="1">
      <c r="A99" s="499" t="s">
        <v>188</v>
      </c>
      <c r="B99" s="501" t="s">
        <v>276</v>
      </c>
      <c r="C99" s="454">
        <v>0</v>
      </c>
      <c r="D99" s="455" t="s">
        <v>162</v>
      </c>
      <c r="E99" s="456">
        <v>0</v>
      </c>
      <c r="F99" s="452" t="s">
        <v>162</v>
      </c>
      <c r="G99" s="454">
        <v>0</v>
      </c>
      <c r="H99" s="455" t="s">
        <v>162</v>
      </c>
      <c r="I99" s="456">
        <v>0</v>
      </c>
      <c r="J99" s="456" t="s">
        <v>162</v>
      </c>
      <c r="K99" s="458">
        <v>0</v>
      </c>
      <c r="L99" s="455" t="s">
        <v>162</v>
      </c>
      <c r="M99" s="456">
        <v>0</v>
      </c>
      <c r="N99" s="457" t="s">
        <v>162</v>
      </c>
      <c r="O99" s="458">
        <v>0</v>
      </c>
      <c r="P99" s="455" t="s">
        <v>162</v>
      </c>
      <c r="Q99" s="456">
        <v>0</v>
      </c>
      <c r="R99" s="457" t="s">
        <v>162</v>
      </c>
      <c r="S99" s="500"/>
    </row>
    <row r="100" spans="1:19" ht="15" customHeight="1">
      <c r="A100" s="499" t="s">
        <v>181</v>
      </c>
      <c r="B100" s="501" t="s">
        <v>277</v>
      </c>
      <c r="C100" s="454">
        <v>0</v>
      </c>
      <c r="D100" s="455">
        <v>0</v>
      </c>
      <c r="E100" s="456">
        <v>0</v>
      </c>
      <c r="F100" s="452">
        <v>0</v>
      </c>
      <c r="G100" s="454" t="s">
        <v>162</v>
      </c>
      <c r="H100" s="455" t="s">
        <v>162</v>
      </c>
      <c r="I100" s="456">
        <v>0</v>
      </c>
      <c r="J100" s="456">
        <v>16</v>
      </c>
      <c r="K100" s="458">
        <v>0</v>
      </c>
      <c r="L100" s="455">
        <v>11</v>
      </c>
      <c r="M100" s="456">
        <v>0</v>
      </c>
      <c r="N100" s="457">
        <v>11</v>
      </c>
      <c r="O100" s="458">
        <v>0</v>
      </c>
      <c r="P100" s="455">
        <v>15</v>
      </c>
      <c r="Q100" s="456">
        <v>0</v>
      </c>
      <c r="R100" s="457">
        <v>15</v>
      </c>
      <c r="S100" s="500"/>
    </row>
    <row r="101" spans="1:19" ht="15" customHeight="1">
      <c r="A101" s="499" t="s">
        <v>188</v>
      </c>
      <c r="B101" s="501" t="s">
        <v>278</v>
      </c>
      <c r="C101" s="454">
        <v>0</v>
      </c>
      <c r="D101" s="455">
        <v>0</v>
      </c>
      <c r="E101" s="456">
        <v>0</v>
      </c>
      <c r="F101" s="452">
        <v>0</v>
      </c>
      <c r="G101" s="454">
        <v>0</v>
      </c>
      <c r="H101" s="455">
        <v>0</v>
      </c>
      <c r="I101" s="456">
        <v>0</v>
      </c>
      <c r="J101" s="456">
        <v>0</v>
      </c>
      <c r="K101" s="458">
        <v>0</v>
      </c>
      <c r="L101" s="455" t="s">
        <v>162</v>
      </c>
      <c r="M101" s="456">
        <v>0</v>
      </c>
      <c r="N101" s="457" t="s">
        <v>162</v>
      </c>
      <c r="O101" s="458">
        <v>0</v>
      </c>
      <c r="P101" s="455">
        <v>0</v>
      </c>
      <c r="Q101" s="456">
        <v>0</v>
      </c>
      <c r="R101" s="457">
        <v>0</v>
      </c>
      <c r="S101" s="500"/>
    </row>
    <row r="102" spans="1:19" ht="15" customHeight="1">
      <c r="A102" s="499" t="s">
        <v>205</v>
      </c>
      <c r="B102" s="501" t="s">
        <v>279</v>
      </c>
      <c r="C102" s="454" t="s">
        <v>162</v>
      </c>
      <c r="D102" s="455" t="s">
        <v>162</v>
      </c>
      <c r="E102" s="456">
        <v>0</v>
      </c>
      <c r="F102" s="452">
        <v>8</v>
      </c>
      <c r="G102" s="454">
        <v>72</v>
      </c>
      <c r="H102" s="455">
        <v>34</v>
      </c>
      <c r="I102" s="456">
        <v>0</v>
      </c>
      <c r="J102" s="456">
        <v>106</v>
      </c>
      <c r="K102" s="458" t="s">
        <v>162</v>
      </c>
      <c r="L102" s="455" t="s">
        <v>162</v>
      </c>
      <c r="M102" s="456">
        <v>0</v>
      </c>
      <c r="N102" s="457">
        <v>5</v>
      </c>
      <c r="O102" s="458">
        <v>65</v>
      </c>
      <c r="P102" s="455">
        <v>33</v>
      </c>
      <c r="Q102" s="456">
        <v>0</v>
      </c>
      <c r="R102" s="457">
        <v>98</v>
      </c>
      <c r="S102" s="500"/>
    </row>
    <row r="103" spans="1:19" ht="15" customHeight="1">
      <c r="A103" s="499" t="s">
        <v>225</v>
      </c>
      <c r="B103" s="501" t="s">
        <v>280</v>
      </c>
      <c r="C103" s="454" t="s">
        <v>162</v>
      </c>
      <c r="D103" s="455">
        <v>0</v>
      </c>
      <c r="E103" s="456">
        <v>0</v>
      </c>
      <c r="F103" s="452" t="s">
        <v>162</v>
      </c>
      <c r="G103" s="454">
        <v>0</v>
      </c>
      <c r="H103" s="455" t="s">
        <v>162</v>
      </c>
      <c r="I103" s="456">
        <v>0</v>
      </c>
      <c r="J103" s="456" t="s">
        <v>162</v>
      </c>
      <c r="K103" s="458" t="s">
        <v>162</v>
      </c>
      <c r="L103" s="455" t="s">
        <v>162</v>
      </c>
      <c r="M103" s="456">
        <v>0</v>
      </c>
      <c r="N103" s="457" t="s">
        <v>162</v>
      </c>
      <c r="O103" s="458">
        <v>0</v>
      </c>
      <c r="P103" s="455" t="s">
        <v>162</v>
      </c>
      <c r="Q103" s="456">
        <v>0</v>
      </c>
      <c r="R103" s="457" t="s">
        <v>162</v>
      </c>
      <c r="S103" s="500"/>
    </row>
    <row r="104" spans="1:19" ht="15" customHeight="1">
      <c r="A104" s="499" t="s">
        <v>254</v>
      </c>
      <c r="B104" s="504" t="s">
        <v>281</v>
      </c>
      <c r="C104" s="454">
        <v>0</v>
      </c>
      <c r="D104" s="455">
        <v>0</v>
      </c>
      <c r="E104" s="456">
        <v>0</v>
      </c>
      <c r="F104" s="452">
        <v>0</v>
      </c>
      <c r="G104" s="454">
        <v>0</v>
      </c>
      <c r="H104" s="455" t="s">
        <v>162</v>
      </c>
      <c r="I104" s="456">
        <v>0</v>
      </c>
      <c r="J104" s="456" t="s">
        <v>162</v>
      </c>
      <c r="K104" s="458">
        <v>0</v>
      </c>
      <c r="L104" s="455">
        <v>0</v>
      </c>
      <c r="M104" s="456">
        <v>0</v>
      </c>
      <c r="N104" s="457">
        <v>0</v>
      </c>
      <c r="O104" s="458">
        <v>0</v>
      </c>
      <c r="P104" s="455">
        <v>0</v>
      </c>
      <c r="Q104" s="456">
        <v>0</v>
      </c>
      <c r="R104" s="457">
        <v>0</v>
      </c>
      <c r="S104" s="500"/>
    </row>
    <row r="105" spans="1:19" ht="15" customHeight="1">
      <c r="A105" s="499" t="s">
        <v>237</v>
      </c>
      <c r="B105" s="501" t="s">
        <v>282</v>
      </c>
      <c r="C105" s="454">
        <v>0</v>
      </c>
      <c r="D105" s="455" t="s">
        <v>162</v>
      </c>
      <c r="E105" s="456">
        <v>0</v>
      </c>
      <c r="F105" s="452" t="s">
        <v>162</v>
      </c>
      <c r="G105" s="454">
        <v>0</v>
      </c>
      <c r="H105" s="455" t="s">
        <v>162</v>
      </c>
      <c r="I105" s="456">
        <v>0</v>
      </c>
      <c r="J105" s="456" t="s">
        <v>162</v>
      </c>
      <c r="K105" s="458">
        <v>0</v>
      </c>
      <c r="L105" s="455" t="s">
        <v>162</v>
      </c>
      <c r="M105" s="456">
        <v>0</v>
      </c>
      <c r="N105" s="457" t="s">
        <v>162</v>
      </c>
      <c r="O105" s="458">
        <v>0</v>
      </c>
      <c r="P105" s="455" t="s">
        <v>162</v>
      </c>
      <c r="Q105" s="456">
        <v>0</v>
      </c>
      <c r="R105" s="457" t="s">
        <v>162</v>
      </c>
      <c r="S105" s="500"/>
    </row>
    <row r="106" spans="1:19" ht="15" customHeight="1">
      <c r="A106" s="499" t="s">
        <v>172</v>
      </c>
      <c r="B106" s="501" t="s">
        <v>283</v>
      </c>
      <c r="C106" s="454">
        <v>1266</v>
      </c>
      <c r="D106" s="455">
        <v>38</v>
      </c>
      <c r="E106" s="456">
        <v>9</v>
      </c>
      <c r="F106" s="452">
        <v>1313</v>
      </c>
      <c r="G106" s="454">
        <v>1266</v>
      </c>
      <c r="H106" s="455" t="s">
        <v>162</v>
      </c>
      <c r="I106" s="456" t="s">
        <v>162</v>
      </c>
      <c r="J106" s="456">
        <v>1304</v>
      </c>
      <c r="K106" s="458">
        <v>1450</v>
      </c>
      <c r="L106" s="455">
        <v>43</v>
      </c>
      <c r="M106" s="456">
        <v>9</v>
      </c>
      <c r="N106" s="457">
        <v>1502</v>
      </c>
      <c r="O106" s="458">
        <v>958</v>
      </c>
      <c r="P106" s="455" t="s">
        <v>162</v>
      </c>
      <c r="Q106" s="456" t="s">
        <v>162</v>
      </c>
      <c r="R106" s="457">
        <v>989</v>
      </c>
      <c r="S106" s="500"/>
    </row>
    <row r="107" spans="1:19" ht="15" customHeight="1">
      <c r="A107" s="499" t="s">
        <v>172</v>
      </c>
      <c r="B107" s="501" t="s">
        <v>284</v>
      </c>
      <c r="C107" s="454">
        <v>12</v>
      </c>
      <c r="D107" s="455">
        <v>0</v>
      </c>
      <c r="E107" s="456">
        <v>0</v>
      </c>
      <c r="F107" s="452">
        <v>12</v>
      </c>
      <c r="G107" s="454" t="s">
        <v>162</v>
      </c>
      <c r="H107" s="455" t="s">
        <v>162</v>
      </c>
      <c r="I107" s="456">
        <v>0</v>
      </c>
      <c r="J107" s="456">
        <v>12</v>
      </c>
      <c r="K107" s="458">
        <v>19</v>
      </c>
      <c r="L107" s="455">
        <v>0</v>
      </c>
      <c r="M107" s="456">
        <v>0</v>
      </c>
      <c r="N107" s="457">
        <v>19</v>
      </c>
      <c r="O107" s="458" t="s">
        <v>162</v>
      </c>
      <c r="P107" s="455" t="s">
        <v>162</v>
      </c>
      <c r="Q107" s="456">
        <v>0</v>
      </c>
      <c r="R107" s="457">
        <v>11</v>
      </c>
      <c r="S107" s="500"/>
    </row>
    <row r="108" spans="1:19" ht="15" customHeight="1">
      <c r="A108" s="499" t="s">
        <v>172</v>
      </c>
      <c r="B108" s="501" t="s">
        <v>285</v>
      </c>
      <c r="C108" s="454">
        <v>121</v>
      </c>
      <c r="D108" s="455">
        <v>5</v>
      </c>
      <c r="E108" s="456">
        <v>0</v>
      </c>
      <c r="F108" s="452">
        <v>126</v>
      </c>
      <c r="G108" s="454" t="s">
        <v>162</v>
      </c>
      <c r="H108" s="455" t="s">
        <v>162</v>
      </c>
      <c r="I108" s="456" t="s">
        <v>162</v>
      </c>
      <c r="J108" s="456">
        <v>128</v>
      </c>
      <c r="K108" s="458" t="s">
        <v>162</v>
      </c>
      <c r="L108" s="455" t="s">
        <v>162</v>
      </c>
      <c r="M108" s="456" t="s">
        <v>162</v>
      </c>
      <c r="N108" s="457">
        <v>137</v>
      </c>
      <c r="O108" s="458">
        <v>90</v>
      </c>
      <c r="P108" s="455" t="s">
        <v>162</v>
      </c>
      <c r="Q108" s="456" t="s">
        <v>162</v>
      </c>
      <c r="R108" s="457">
        <v>97</v>
      </c>
      <c r="S108" s="500"/>
    </row>
    <row r="109" spans="1:19" ht="15" customHeight="1">
      <c r="A109" s="499" t="s">
        <v>172</v>
      </c>
      <c r="B109" s="501" t="s">
        <v>286</v>
      </c>
      <c r="C109" s="454">
        <v>0</v>
      </c>
      <c r="D109" s="455">
        <v>0</v>
      </c>
      <c r="E109" s="456">
        <v>0</v>
      </c>
      <c r="F109" s="452">
        <v>0</v>
      </c>
      <c r="G109" s="454">
        <v>0</v>
      </c>
      <c r="H109" s="455">
        <v>0</v>
      </c>
      <c r="I109" s="456">
        <v>0</v>
      </c>
      <c r="J109" s="456">
        <v>0</v>
      </c>
      <c r="K109" s="458">
        <v>0</v>
      </c>
      <c r="L109" s="455">
        <v>0</v>
      </c>
      <c r="M109" s="456">
        <v>0</v>
      </c>
      <c r="N109" s="457">
        <v>0</v>
      </c>
      <c r="O109" s="458">
        <v>0</v>
      </c>
      <c r="P109" s="455">
        <v>0</v>
      </c>
      <c r="Q109" s="456">
        <v>0</v>
      </c>
      <c r="R109" s="457">
        <v>0</v>
      </c>
      <c r="S109" s="500"/>
    </row>
    <row r="110" spans="1:19" ht="15" customHeight="1">
      <c r="A110" s="499" t="s">
        <v>175</v>
      </c>
      <c r="B110" s="501" t="s">
        <v>287</v>
      </c>
      <c r="C110" s="454" t="s">
        <v>162</v>
      </c>
      <c r="D110" s="455" t="s">
        <v>162</v>
      </c>
      <c r="E110" s="456">
        <v>0</v>
      </c>
      <c r="F110" s="452" t="s">
        <v>162</v>
      </c>
      <c r="G110" s="454">
        <v>0</v>
      </c>
      <c r="H110" s="455">
        <v>0</v>
      </c>
      <c r="I110" s="456">
        <v>0</v>
      </c>
      <c r="J110" s="456">
        <v>0</v>
      </c>
      <c r="K110" s="458" t="s">
        <v>162</v>
      </c>
      <c r="L110" s="455" t="s">
        <v>162</v>
      </c>
      <c r="M110" s="456">
        <v>0</v>
      </c>
      <c r="N110" s="457">
        <v>6</v>
      </c>
      <c r="O110" s="458">
        <v>0</v>
      </c>
      <c r="P110" s="455">
        <v>0</v>
      </c>
      <c r="Q110" s="456">
        <v>0</v>
      </c>
      <c r="R110" s="457">
        <v>0</v>
      </c>
      <c r="S110" s="500"/>
    </row>
    <row r="111" spans="1:19" ht="15" customHeight="1">
      <c r="A111" s="499" t="s">
        <v>215</v>
      </c>
      <c r="B111" s="501" t="s">
        <v>288</v>
      </c>
      <c r="C111" s="454" t="s">
        <v>162</v>
      </c>
      <c r="D111" s="455" t="s">
        <v>162</v>
      </c>
      <c r="E111" s="456">
        <v>0</v>
      </c>
      <c r="F111" s="452" t="s">
        <v>162</v>
      </c>
      <c r="G111" s="454" t="s">
        <v>162</v>
      </c>
      <c r="H111" s="455">
        <v>0</v>
      </c>
      <c r="I111" s="456">
        <v>0</v>
      </c>
      <c r="J111" s="456" t="s">
        <v>162</v>
      </c>
      <c r="K111" s="458" t="s">
        <v>162</v>
      </c>
      <c r="L111" s="455" t="s">
        <v>162</v>
      </c>
      <c r="M111" s="456">
        <v>0</v>
      </c>
      <c r="N111" s="457" t="s">
        <v>162</v>
      </c>
      <c r="O111" s="458">
        <v>0</v>
      </c>
      <c r="P111" s="455">
        <v>0</v>
      </c>
      <c r="Q111" s="456">
        <v>0</v>
      </c>
      <c r="R111" s="457">
        <v>0</v>
      </c>
      <c r="S111" s="500"/>
    </row>
    <row r="112" spans="1:19" ht="15" customHeight="1">
      <c r="A112" s="499" t="s">
        <v>188</v>
      </c>
      <c r="B112" s="501" t="s">
        <v>289</v>
      </c>
      <c r="C112" s="454">
        <v>0</v>
      </c>
      <c r="D112" s="455">
        <v>0</v>
      </c>
      <c r="E112" s="456">
        <v>0</v>
      </c>
      <c r="F112" s="452">
        <v>0</v>
      </c>
      <c r="G112" s="454">
        <v>0</v>
      </c>
      <c r="H112" s="455" t="s">
        <v>162</v>
      </c>
      <c r="I112" s="456">
        <v>0</v>
      </c>
      <c r="J112" s="456" t="s">
        <v>162</v>
      </c>
      <c r="K112" s="458">
        <v>0</v>
      </c>
      <c r="L112" s="455">
        <v>0</v>
      </c>
      <c r="M112" s="456">
        <v>0</v>
      </c>
      <c r="N112" s="457">
        <v>0</v>
      </c>
      <c r="O112" s="458">
        <v>0</v>
      </c>
      <c r="P112" s="455" t="s">
        <v>162</v>
      </c>
      <c r="Q112" s="456">
        <v>0</v>
      </c>
      <c r="R112" s="457" t="s">
        <v>162</v>
      </c>
      <c r="S112" s="500"/>
    </row>
    <row r="113" spans="1:19" ht="15" customHeight="1">
      <c r="A113" s="499" t="s">
        <v>191</v>
      </c>
      <c r="B113" s="501" t="s">
        <v>290</v>
      </c>
      <c r="C113" s="454">
        <v>0</v>
      </c>
      <c r="D113" s="455">
        <v>0</v>
      </c>
      <c r="E113" s="456">
        <v>0</v>
      </c>
      <c r="F113" s="452">
        <v>0</v>
      </c>
      <c r="G113" s="454" t="s">
        <v>162</v>
      </c>
      <c r="H113" s="455" t="s">
        <v>162</v>
      </c>
      <c r="I113" s="456">
        <v>0</v>
      </c>
      <c r="J113" s="456">
        <v>18</v>
      </c>
      <c r="K113" s="458">
        <v>0</v>
      </c>
      <c r="L113" s="455">
        <v>0</v>
      </c>
      <c r="M113" s="456">
        <v>0</v>
      </c>
      <c r="N113" s="457">
        <v>0</v>
      </c>
      <c r="O113" s="458" t="s">
        <v>162</v>
      </c>
      <c r="P113" s="455" t="s">
        <v>162</v>
      </c>
      <c r="Q113" s="456">
        <v>0</v>
      </c>
      <c r="R113" s="457">
        <v>16</v>
      </c>
      <c r="S113" s="500"/>
    </row>
    <row r="114" spans="1:19" ht="15" customHeight="1">
      <c r="A114" s="499" t="s">
        <v>225</v>
      </c>
      <c r="B114" s="501" t="s">
        <v>291</v>
      </c>
      <c r="C114" s="454">
        <v>0</v>
      </c>
      <c r="D114" s="455">
        <v>9</v>
      </c>
      <c r="E114" s="456">
        <v>0</v>
      </c>
      <c r="F114" s="452">
        <v>9</v>
      </c>
      <c r="G114" s="454" t="s">
        <v>162</v>
      </c>
      <c r="H114" s="455" t="s">
        <v>162</v>
      </c>
      <c r="I114" s="456">
        <v>0</v>
      </c>
      <c r="J114" s="456">
        <v>16</v>
      </c>
      <c r="K114" s="458">
        <v>0</v>
      </c>
      <c r="L114" s="455">
        <v>10</v>
      </c>
      <c r="M114" s="456">
        <v>0</v>
      </c>
      <c r="N114" s="457">
        <v>10</v>
      </c>
      <c r="O114" s="458" t="s">
        <v>162</v>
      </c>
      <c r="P114" s="455" t="s">
        <v>162</v>
      </c>
      <c r="Q114" s="456">
        <v>0</v>
      </c>
      <c r="R114" s="457">
        <v>16</v>
      </c>
      <c r="S114" s="500"/>
    </row>
    <row r="115" spans="1:19" ht="15" customHeight="1">
      <c r="A115" s="499" t="s">
        <v>181</v>
      </c>
      <c r="B115" s="501" t="s">
        <v>292</v>
      </c>
      <c r="C115" s="454" t="s">
        <v>162</v>
      </c>
      <c r="D115" s="455" t="s">
        <v>162</v>
      </c>
      <c r="E115" s="456">
        <v>0</v>
      </c>
      <c r="F115" s="452" t="s">
        <v>162</v>
      </c>
      <c r="G115" s="454">
        <v>6</v>
      </c>
      <c r="H115" s="455">
        <v>22</v>
      </c>
      <c r="I115" s="456">
        <v>0</v>
      </c>
      <c r="J115" s="456">
        <v>28</v>
      </c>
      <c r="K115" s="458" t="s">
        <v>162</v>
      </c>
      <c r="L115" s="455">
        <v>84</v>
      </c>
      <c r="M115" s="456" t="s">
        <v>162</v>
      </c>
      <c r="N115" s="457">
        <v>97</v>
      </c>
      <c r="O115" s="458">
        <v>5</v>
      </c>
      <c r="P115" s="455">
        <v>18</v>
      </c>
      <c r="Q115" s="456">
        <v>0</v>
      </c>
      <c r="R115" s="457">
        <v>23</v>
      </c>
      <c r="S115" s="500"/>
    </row>
    <row r="116" spans="1:19" ht="15" customHeight="1">
      <c r="A116" s="499" t="s">
        <v>225</v>
      </c>
      <c r="B116" s="501" t="s">
        <v>293</v>
      </c>
      <c r="C116" s="454" t="s">
        <v>162</v>
      </c>
      <c r="D116" s="455">
        <v>0</v>
      </c>
      <c r="E116" s="456">
        <v>0</v>
      </c>
      <c r="F116" s="452" t="s">
        <v>162</v>
      </c>
      <c r="G116" s="454" t="s">
        <v>162</v>
      </c>
      <c r="H116" s="455">
        <v>0</v>
      </c>
      <c r="I116" s="456">
        <v>0</v>
      </c>
      <c r="J116" s="456" t="s">
        <v>162</v>
      </c>
      <c r="K116" s="458">
        <v>15</v>
      </c>
      <c r="L116" s="455">
        <v>0</v>
      </c>
      <c r="M116" s="456">
        <v>0</v>
      </c>
      <c r="N116" s="457">
        <v>15</v>
      </c>
      <c r="O116" s="458" t="s">
        <v>162</v>
      </c>
      <c r="P116" s="455">
        <v>0</v>
      </c>
      <c r="Q116" s="456">
        <v>0</v>
      </c>
      <c r="R116" s="457" t="s">
        <v>162</v>
      </c>
      <c r="S116" s="500"/>
    </row>
    <row r="117" spans="1:19" ht="15" customHeight="1">
      <c r="A117" s="499" t="s">
        <v>181</v>
      </c>
      <c r="B117" s="501" t="s">
        <v>294</v>
      </c>
      <c r="C117" s="454" t="s">
        <v>162</v>
      </c>
      <c r="D117" s="455" t="s">
        <v>162</v>
      </c>
      <c r="E117" s="456">
        <v>0</v>
      </c>
      <c r="F117" s="452">
        <v>12</v>
      </c>
      <c r="G117" s="454" t="s">
        <v>162</v>
      </c>
      <c r="H117" s="455" t="s">
        <v>162</v>
      </c>
      <c r="I117" s="456">
        <v>0</v>
      </c>
      <c r="J117" s="456">
        <v>17</v>
      </c>
      <c r="K117" s="458">
        <v>6</v>
      </c>
      <c r="L117" s="455">
        <v>32</v>
      </c>
      <c r="M117" s="456">
        <v>0</v>
      </c>
      <c r="N117" s="457">
        <v>38</v>
      </c>
      <c r="O117" s="458" t="s">
        <v>162</v>
      </c>
      <c r="P117" s="455" t="s">
        <v>162</v>
      </c>
      <c r="Q117" s="456">
        <v>0</v>
      </c>
      <c r="R117" s="457">
        <v>13</v>
      </c>
      <c r="S117" s="500"/>
    </row>
    <row r="118" spans="1:19" ht="15" customHeight="1">
      <c r="A118" s="499" t="s">
        <v>194</v>
      </c>
      <c r="B118" s="501" t="s">
        <v>295</v>
      </c>
      <c r="C118" s="454">
        <v>0</v>
      </c>
      <c r="D118" s="455" t="s">
        <v>162</v>
      </c>
      <c r="E118" s="456">
        <v>0</v>
      </c>
      <c r="F118" s="452" t="s">
        <v>162</v>
      </c>
      <c r="G118" s="454">
        <v>0</v>
      </c>
      <c r="H118" s="455" t="s">
        <v>162</v>
      </c>
      <c r="I118" s="456">
        <v>0</v>
      </c>
      <c r="J118" s="456" t="s">
        <v>162</v>
      </c>
      <c r="K118" s="458">
        <v>0</v>
      </c>
      <c r="L118" s="455">
        <v>5</v>
      </c>
      <c r="M118" s="456">
        <v>0</v>
      </c>
      <c r="N118" s="457">
        <v>5</v>
      </c>
      <c r="O118" s="458">
        <v>0</v>
      </c>
      <c r="P118" s="455" t="s">
        <v>162</v>
      </c>
      <c r="Q118" s="456">
        <v>0</v>
      </c>
      <c r="R118" s="457" t="s">
        <v>162</v>
      </c>
      <c r="S118" s="500"/>
    </row>
    <row r="119" spans="1:19" ht="15" customHeight="1" thickBot="1">
      <c r="A119" s="499" t="s">
        <v>172</v>
      </c>
      <c r="B119" s="501" t="s">
        <v>296</v>
      </c>
      <c r="C119" s="454">
        <v>12</v>
      </c>
      <c r="D119" s="455">
        <v>6</v>
      </c>
      <c r="E119" s="456">
        <v>0</v>
      </c>
      <c r="F119" s="452">
        <v>18</v>
      </c>
      <c r="G119" s="454">
        <v>9</v>
      </c>
      <c r="H119" s="455">
        <v>10</v>
      </c>
      <c r="I119" s="456">
        <v>0</v>
      </c>
      <c r="J119" s="456">
        <v>19</v>
      </c>
      <c r="K119" s="458">
        <v>15</v>
      </c>
      <c r="L119" s="455">
        <v>6</v>
      </c>
      <c r="M119" s="456">
        <v>0</v>
      </c>
      <c r="N119" s="457">
        <v>21</v>
      </c>
      <c r="O119" s="458">
        <v>9</v>
      </c>
      <c r="P119" s="455">
        <v>9</v>
      </c>
      <c r="Q119" s="456">
        <v>0</v>
      </c>
      <c r="R119" s="457">
        <v>18</v>
      </c>
      <c r="S119" s="500"/>
    </row>
    <row r="120" spans="1:19" ht="15" customHeight="1">
      <c r="A120" s="505" t="s">
        <v>297</v>
      </c>
      <c r="B120" s="505"/>
      <c r="C120" s="506">
        <v>3387</v>
      </c>
      <c r="D120" s="507">
        <v>5961</v>
      </c>
      <c r="E120" s="507">
        <v>52</v>
      </c>
      <c r="F120" s="508">
        <v>9400</v>
      </c>
      <c r="G120" s="506">
        <v>3494</v>
      </c>
      <c r="H120" s="507">
        <v>6301</v>
      </c>
      <c r="I120" s="507">
        <v>43</v>
      </c>
      <c r="J120" s="508">
        <v>9838</v>
      </c>
      <c r="K120" s="506">
        <v>3942</v>
      </c>
      <c r="L120" s="507">
        <v>15723</v>
      </c>
      <c r="M120" s="507">
        <v>101</v>
      </c>
      <c r="N120" s="508">
        <v>19766</v>
      </c>
      <c r="O120" s="528">
        <v>2768</v>
      </c>
      <c r="P120" s="507">
        <v>4793</v>
      </c>
      <c r="Q120" s="507">
        <v>30</v>
      </c>
      <c r="R120" s="508">
        <v>7591</v>
      </c>
    </row>
    <row r="121" spans="1:19" ht="15" customHeight="1" thickBot="1">
      <c r="A121" s="509" t="s">
        <v>298</v>
      </c>
      <c r="B121" s="509"/>
      <c r="C121" s="624">
        <v>9400</v>
      </c>
      <c r="D121" s="624"/>
      <c r="E121" s="624"/>
      <c r="F121" s="625"/>
      <c r="G121" s="624">
        <v>9838</v>
      </c>
      <c r="H121" s="624"/>
      <c r="I121" s="624"/>
      <c r="J121" s="625"/>
      <c r="K121" s="624">
        <v>19766</v>
      </c>
      <c r="L121" s="624"/>
      <c r="M121" s="624"/>
      <c r="N121" s="625"/>
      <c r="O121" s="626">
        <v>7591</v>
      </c>
      <c r="P121" s="624"/>
      <c r="Q121" s="624"/>
      <c r="R121" s="625"/>
    </row>
    <row r="122" spans="1:19" ht="15" customHeight="1" thickBot="1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9" ht="15" customHeight="1" thickBot="1">
      <c r="B123" s="510"/>
      <c r="C123" s="511" t="s">
        <v>90</v>
      </c>
      <c r="D123" s="512" t="s">
        <v>91</v>
      </c>
      <c r="E123" s="513" t="s">
        <v>299</v>
      </c>
      <c r="F123" s="514"/>
      <c r="G123" s="511" t="s">
        <v>90</v>
      </c>
      <c r="H123" s="512" t="s">
        <v>91</v>
      </c>
      <c r="I123" s="513" t="s">
        <v>299</v>
      </c>
      <c r="J123" s="515"/>
      <c r="K123" s="511" t="s">
        <v>90</v>
      </c>
      <c r="L123" s="512" t="s">
        <v>91</v>
      </c>
      <c r="M123" s="513" t="s">
        <v>299</v>
      </c>
      <c r="N123" s="515"/>
      <c r="O123" s="516" t="s">
        <v>90</v>
      </c>
      <c r="P123" s="514" t="s">
        <v>91</v>
      </c>
      <c r="Q123" s="513" t="s">
        <v>299</v>
      </c>
      <c r="R123" s="517"/>
    </row>
    <row r="124" spans="1:19" ht="15" customHeight="1" thickBot="1">
      <c r="B124" s="518" t="s">
        <v>300</v>
      </c>
      <c r="C124" s="519">
        <v>0.36031914893617023</v>
      </c>
      <c r="D124" s="520">
        <v>0.63414893617021273</v>
      </c>
      <c r="E124" s="520">
        <v>5.5319148936170213E-3</v>
      </c>
      <c r="F124" s="521"/>
      <c r="G124" s="519">
        <v>0.3551534864809921</v>
      </c>
      <c r="H124" s="520">
        <v>0.64047570644439922</v>
      </c>
      <c r="I124" s="522">
        <v>4.3708070746086604E-3</v>
      </c>
      <c r="J124" s="523"/>
      <c r="K124" s="519">
        <v>0.19943337043407872</v>
      </c>
      <c r="L124" s="520">
        <v>0.79545684508752401</v>
      </c>
      <c r="M124" s="522">
        <v>5.1097844783972481E-3</v>
      </c>
      <c r="N124" s="523"/>
      <c r="O124" s="519">
        <v>0.36464233961269926</v>
      </c>
      <c r="P124" s="520">
        <v>0.63140561190883937</v>
      </c>
      <c r="Q124" s="522">
        <v>3.9520484784613362E-3</v>
      </c>
      <c r="R124" s="524"/>
    </row>
  </sheetData>
  <mergeCells count="8">
    <mergeCell ref="C121:F121"/>
    <mergeCell ref="G121:J121"/>
    <mergeCell ref="K121:N121"/>
    <mergeCell ref="O121:R121"/>
    <mergeCell ref="C6:F6"/>
    <mergeCell ref="G6:J6"/>
    <mergeCell ref="K6:N6"/>
    <mergeCell ref="O6:R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84A11-CF4A-4DFA-8602-9A90B6E62AB9}">
  <dimension ref="A1:S124"/>
  <sheetViews>
    <sheetView zoomScale="80" zoomScaleNormal="80" workbookViewId="0">
      <selection activeCell="A2" sqref="A2"/>
    </sheetView>
  </sheetViews>
  <sheetFormatPr defaultColWidth="9.140625" defaultRowHeight="14.45"/>
  <cols>
    <col min="1" max="1" width="34.28515625" bestFit="1" customWidth="1"/>
    <col min="2" max="2" width="62.5703125" customWidth="1"/>
    <col min="3" max="5" width="9.140625" customWidth="1"/>
    <col min="6" max="6" width="9.28515625" customWidth="1"/>
    <col min="11" max="14" width="9.140625" customWidth="1"/>
  </cols>
  <sheetData>
    <row r="1" spans="1:19" ht="15" customHeight="1">
      <c r="A1" s="487" t="s">
        <v>87</v>
      </c>
    </row>
    <row r="2" spans="1:19" ht="15" customHeight="1">
      <c r="A2" s="488" t="s">
        <v>20</v>
      </c>
    </row>
    <row r="3" spans="1:19" ht="15" customHeight="1">
      <c r="A3" s="6" t="s">
        <v>88</v>
      </c>
    </row>
    <row r="4" spans="1:19" ht="15" customHeight="1">
      <c r="A4" s="6" t="s">
        <v>5</v>
      </c>
    </row>
    <row r="5" spans="1:19" ht="15" thickBot="1">
      <c r="B5" s="487"/>
    </row>
    <row r="6" spans="1:19" ht="59.25" customHeight="1">
      <c r="A6" s="420"/>
      <c r="B6" s="489"/>
      <c r="C6" s="629" t="s">
        <v>163</v>
      </c>
      <c r="D6" s="627"/>
      <c r="E6" s="627"/>
      <c r="F6" s="628"/>
      <c r="G6" s="629" t="s">
        <v>164</v>
      </c>
      <c r="H6" s="627"/>
      <c r="I6" s="627"/>
      <c r="J6" s="627"/>
      <c r="K6" s="618" t="s">
        <v>165</v>
      </c>
      <c r="L6" s="619"/>
      <c r="M6" s="619"/>
      <c r="N6" s="620"/>
      <c r="O6" s="629" t="s">
        <v>97</v>
      </c>
      <c r="P6" s="627"/>
      <c r="Q6" s="627"/>
      <c r="R6" s="628"/>
    </row>
    <row r="7" spans="1:19" s="498" customFormat="1" ht="67.150000000000006" thickBot="1">
      <c r="A7" s="421" t="s">
        <v>167</v>
      </c>
      <c r="B7" s="490" t="s">
        <v>168</v>
      </c>
      <c r="C7" s="525" t="s">
        <v>90</v>
      </c>
      <c r="D7" s="492" t="s">
        <v>91</v>
      </c>
      <c r="E7" s="492" t="s">
        <v>169</v>
      </c>
      <c r="F7" s="526" t="s">
        <v>93</v>
      </c>
      <c r="G7" s="494" t="s">
        <v>90</v>
      </c>
      <c r="H7" s="492" t="s">
        <v>91</v>
      </c>
      <c r="I7" s="495" t="s">
        <v>169</v>
      </c>
      <c r="J7" s="495" t="s">
        <v>93</v>
      </c>
      <c r="K7" s="496" t="s">
        <v>90</v>
      </c>
      <c r="L7" s="492" t="s">
        <v>91</v>
      </c>
      <c r="M7" s="495" t="s">
        <v>169</v>
      </c>
      <c r="N7" s="493" t="s">
        <v>93</v>
      </c>
      <c r="O7" s="496" t="s">
        <v>90</v>
      </c>
      <c r="P7" s="492" t="s">
        <v>91</v>
      </c>
      <c r="Q7" s="495" t="s">
        <v>169</v>
      </c>
      <c r="R7" s="493" t="s">
        <v>93</v>
      </c>
      <c r="S7" s="497"/>
    </row>
    <row r="8" spans="1:19" ht="15" customHeight="1">
      <c r="A8" s="459" t="s">
        <v>170</v>
      </c>
      <c r="B8" s="459" t="s">
        <v>171</v>
      </c>
      <c r="C8" s="449" t="s">
        <v>162</v>
      </c>
      <c r="D8" s="443" t="s">
        <v>162</v>
      </c>
      <c r="E8" s="444">
        <v>0</v>
      </c>
      <c r="F8" s="445">
        <v>23</v>
      </c>
      <c r="G8" s="453" t="s">
        <v>162</v>
      </c>
      <c r="H8" s="447" t="s">
        <v>162</v>
      </c>
      <c r="I8" s="448">
        <v>0</v>
      </c>
      <c r="J8" s="452">
        <v>33</v>
      </c>
      <c r="K8" s="453" t="s">
        <v>162</v>
      </c>
      <c r="L8" s="447">
        <v>19</v>
      </c>
      <c r="M8" s="448" t="s">
        <v>162</v>
      </c>
      <c r="N8" s="452">
        <v>38</v>
      </c>
      <c r="O8" s="453" t="s">
        <v>162</v>
      </c>
      <c r="P8" s="447" t="s">
        <v>162</v>
      </c>
      <c r="Q8" s="448">
        <v>0</v>
      </c>
      <c r="R8" s="452">
        <v>28</v>
      </c>
      <c r="S8" s="500"/>
    </row>
    <row r="9" spans="1:19" ht="15" customHeight="1">
      <c r="A9" s="459" t="s">
        <v>172</v>
      </c>
      <c r="B9" s="450" t="s">
        <v>173</v>
      </c>
      <c r="C9" s="458">
        <v>0</v>
      </c>
      <c r="D9" s="447" t="s">
        <v>162</v>
      </c>
      <c r="E9" s="447">
        <v>0</v>
      </c>
      <c r="F9" s="597" t="s">
        <v>162</v>
      </c>
      <c r="G9" s="454">
        <v>0</v>
      </c>
      <c r="H9" s="446" t="s">
        <v>162</v>
      </c>
      <c r="I9" s="451">
        <v>0</v>
      </c>
      <c r="J9" s="448" t="s">
        <v>162</v>
      </c>
      <c r="K9" s="458">
        <v>0</v>
      </c>
      <c r="L9" s="446" t="s">
        <v>162</v>
      </c>
      <c r="M9" s="451">
        <v>0</v>
      </c>
      <c r="N9" s="452" t="s">
        <v>162</v>
      </c>
      <c r="O9" s="458">
        <v>0</v>
      </c>
      <c r="P9" s="446">
        <v>0</v>
      </c>
      <c r="Q9" s="451">
        <v>0</v>
      </c>
      <c r="R9" s="452">
        <v>0</v>
      </c>
      <c r="S9" s="500"/>
    </row>
    <row r="10" spans="1:19" ht="15" customHeight="1">
      <c r="A10" s="459" t="s">
        <v>172</v>
      </c>
      <c r="B10" s="450" t="s">
        <v>174</v>
      </c>
      <c r="C10" s="458" t="s">
        <v>162</v>
      </c>
      <c r="D10" s="455" t="s">
        <v>162</v>
      </c>
      <c r="E10" s="455">
        <v>0</v>
      </c>
      <c r="F10" s="598" t="s">
        <v>162</v>
      </c>
      <c r="G10" s="454" t="s">
        <v>162</v>
      </c>
      <c r="H10" s="455" t="s">
        <v>162</v>
      </c>
      <c r="I10" s="456" t="s">
        <v>162</v>
      </c>
      <c r="J10" s="456" t="s">
        <v>162</v>
      </c>
      <c r="K10" s="458">
        <v>10</v>
      </c>
      <c r="L10" s="455" t="s">
        <v>162</v>
      </c>
      <c r="M10" s="456" t="s">
        <v>162</v>
      </c>
      <c r="N10" s="457">
        <v>26</v>
      </c>
      <c r="O10" s="458" t="s">
        <v>162</v>
      </c>
      <c r="P10" s="455">
        <v>17</v>
      </c>
      <c r="Q10" s="456" t="s">
        <v>162</v>
      </c>
      <c r="R10" s="457">
        <v>29</v>
      </c>
      <c r="S10" s="500"/>
    </row>
    <row r="11" spans="1:19" ht="15" customHeight="1">
      <c r="A11" s="459" t="s">
        <v>175</v>
      </c>
      <c r="B11" s="450" t="s">
        <v>176</v>
      </c>
      <c r="C11" s="458" t="s">
        <v>162</v>
      </c>
      <c r="D11" s="455" t="s">
        <v>162</v>
      </c>
      <c r="E11" s="455">
        <v>0</v>
      </c>
      <c r="F11" s="598" t="s">
        <v>162</v>
      </c>
      <c r="G11" s="454" t="s">
        <v>162</v>
      </c>
      <c r="H11" s="455" t="s">
        <v>162</v>
      </c>
      <c r="I11" s="456">
        <v>0</v>
      </c>
      <c r="J11" s="456" t="s">
        <v>162</v>
      </c>
      <c r="K11" s="458" t="s">
        <v>162</v>
      </c>
      <c r="L11" s="455" t="s">
        <v>162</v>
      </c>
      <c r="M11" s="456">
        <v>0</v>
      </c>
      <c r="N11" s="457" t="s">
        <v>162</v>
      </c>
      <c r="O11" s="458" t="s">
        <v>162</v>
      </c>
      <c r="P11" s="455" t="s">
        <v>162</v>
      </c>
      <c r="Q11" s="456">
        <v>0</v>
      </c>
      <c r="R11" s="457" t="s">
        <v>162</v>
      </c>
      <c r="S11" s="500"/>
    </row>
    <row r="12" spans="1:19" ht="15" customHeight="1">
      <c r="A12" s="459" t="s">
        <v>175</v>
      </c>
      <c r="B12" s="450" t="s">
        <v>177</v>
      </c>
      <c r="C12" s="458">
        <v>0</v>
      </c>
      <c r="D12" s="455">
        <v>0</v>
      </c>
      <c r="E12" s="455">
        <v>0</v>
      </c>
      <c r="F12" s="598">
        <v>0</v>
      </c>
      <c r="G12" s="454" t="s">
        <v>162</v>
      </c>
      <c r="H12" s="455" t="s">
        <v>162</v>
      </c>
      <c r="I12" s="456">
        <v>0</v>
      </c>
      <c r="J12" s="456">
        <v>13</v>
      </c>
      <c r="K12" s="458" t="s">
        <v>162</v>
      </c>
      <c r="L12" s="455" t="s">
        <v>162</v>
      </c>
      <c r="M12" s="456">
        <v>0</v>
      </c>
      <c r="N12" s="457" t="s">
        <v>162</v>
      </c>
      <c r="O12" s="458" t="s">
        <v>162</v>
      </c>
      <c r="P12" s="455" t="s">
        <v>162</v>
      </c>
      <c r="Q12" s="456">
        <v>0</v>
      </c>
      <c r="R12" s="457">
        <v>10</v>
      </c>
      <c r="S12" s="500"/>
    </row>
    <row r="13" spans="1:19" ht="15" customHeight="1">
      <c r="A13" s="459" t="s">
        <v>175</v>
      </c>
      <c r="B13" s="527" t="s">
        <v>178</v>
      </c>
      <c r="C13" s="458">
        <v>0</v>
      </c>
      <c r="D13" s="455">
        <v>0</v>
      </c>
      <c r="E13" s="455">
        <v>0</v>
      </c>
      <c r="F13" s="598">
        <v>0</v>
      </c>
      <c r="G13" s="454">
        <v>0</v>
      </c>
      <c r="H13" s="455">
        <v>0</v>
      </c>
      <c r="I13" s="456">
        <v>0</v>
      </c>
      <c r="J13" s="456">
        <v>0</v>
      </c>
      <c r="K13" s="458">
        <v>0</v>
      </c>
      <c r="L13" s="455" t="s">
        <v>162</v>
      </c>
      <c r="M13" s="456">
        <v>0</v>
      </c>
      <c r="N13" s="457" t="s">
        <v>162</v>
      </c>
      <c r="O13" s="458">
        <v>0</v>
      </c>
      <c r="P13" s="455">
        <v>0</v>
      </c>
      <c r="Q13" s="456">
        <v>0</v>
      </c>
      <c r="R13" s="457">
        <v>0</v>
      </c>
      <c r="S13" s="500"/>
    </row>
    <row r="14" spans="1:19" ht="15" customHeight="1">
      <c r="A14" s="459" t="s">
        <v>175</v>
      </c>
      <c r="B14" s="527" t="s">
        <v>179</v>
      </c>
      <c r="C14" s="458" t="s">
        <v>162</v>
      </c>
      <c r="D14" s="455" t="s">
        <v>162</v>
      </c>
      <c r="E14" s="455">
        <v>0</v>
      </c>
      <c r="F14" s="598">
        <v>15</v>
      </c>
      <c r="G14" s="454">
        <v>0</v>
      </c>
      <c r="H14" s="455">
        <v>8</v>
      </c>
      <c r="I14" s="456">
        <v>0</v>
      </c>
      <c r="J14" s="456">
        <v>8</v>
      </c>
      <c r="K14" s="458" t="s">
        <v>162</v>
      </c>
      <c r="L14" s="455" t="s">
        <v>162</v>
      </c>
      <c r="M14" s="456">
        <v>0</v>
      </c>
      <c r="N14" s="457">
        <v>9</v>
      </c>
      <c r="O14" s="458">
        <v>0</v>
      </c>
      <c r="P14" s="455" t="s">
        <v>162</v>
      </c>
      <c r="Q14" s="456">
        <v>0</v>
      </c>
      <c r="R14" s="457" t="s">
        <v>162</v>
      </c>
      <c r="S14" s="500"/>
    </row>
    <row r="15" spans="1:19" ht="15" customHeight="1">
      <c r="A15" s="459" t="s">
        <v>180</v>
      </c>
      <c r="B15" s="450" t="s">
        <v>180</v>
      </c>
      <c r="C15" s="458" t="s">
        <v>162</v>
      </c>
      <c r="D15" s="455">
        <v>167</v>
      </c>
      <c r="E15" s="455" t="s">
        <v>162</v>
      </c>
      <c r="F15" s="598">
        <v>183</v>
      </c>
      <c r="G15" s="454">
        <v>12</v>
      </c>
      <c r="H15" s="455">
        <v>175</v>
      </c>
      <c r="I15" s="456">
        <v>0</v>
      </c>
      <c r="J15" s="456">
        <v>187</v>
      </c>
      <c r="K15" s="458" t="s">
        <v>162</v>
      </c>
      <c r="L15" s="455">
        <v>442</v>
      </c>
      <c r="M15" s="456" t="s">
        <v>162</v>
      </c>
      <c r="N15" s="457">
        <v>481</v>
      </c>
      <c r="O15" s="458" t="s">
        <v>162</v>
      </c>
      <c r="P15" s="455" t="s">
        <v>162</v>
      </c>
      <c r="Q15" s="456">
        <v>0</v>
      </c>
      <c r="R15" s="457">
        <v>149</v>
      </c>
      <c r="S15" s="500"/>
    </row>
    <row r="16" spans="1:19" ht="15" customHeight="1">
      <c r="A16" s="459" t="s">
        <v>181</v>
      </c>
      <c r="B16" s="450" t="s">
        <v>182</v>
      </c>
      <c r="C16" s="458">
        <v>0</v>
      </c>
      <c r="D16" s="455">
        <v>0</v>
      </c>
      <c r="E16" s="455">
        <v>0</v>
      </c>
      <c r="F16" s="598">
        <v>0</v>
      </c>
      <c r="G16" s="454">
        <v>0</v>
      </c>
      <c r="H16" s="455">
        <v>0</v>
      </c>
      <c r="I16" s="456">
        <v>0</v>
      </c>
      <c r="J16" s="456">
        <v>0</v>
      </c>
      <c r="K16" s="458">
        <v>0</v>
      </c>
      <c r="L16" s="455">
        <v>0</v>
      </c>
      <c r="M16" s="456">
        <v>0</v>
      </c>
      <c r="N16" s="457">
        <v>0</v>
      </c>
      <c r="O16" s="458">
        <v>0</v>
      </c>
      <c r="P16" s="455">
        <v>0</v>
      </c>
      <c r="Q16" s="456">
        <v>0</v>
      </c>
      <c r="R16" s="457">
        <v>0</v>
      </c>
      <c r="S16" s="500"/>
    </row>
    <row r="17" spans="1:19" ht="15" customHeight="1">
      <c r="A17" s="459" t="s">
        <v>180</v>
      </c>
      <c r="B17" s="450" t="s">
        <v>183</v>
      </c>
      <c r="C17" s="458">
        <v>0</v>
      </c>
      <c r="D17" s="455">
        <v>0</v>
      </c>
      <c r="E17" s="455">
        <v>0</v>
      </c>
      <c r="F17" s="598">
        <v>0</v>
      </c>
      <c r="G17" s="454">
        <v>0</v>
      </c>
      <c r="H17" s="455">
        <v>6</v>
      </c>
      <c r="I17" s="456">
        <v>0</v>
      </c>
      <c r="J17" s="456">
        <v>6</v>
      </c>
      <c r="K17" s="458">
        <v>0</v>
      </c>
      <c r="L17" s="455">
        <v>0</v>
      </c>
      <c r="M17" s="456">
        <v>0</v>
      </c>
      <c r="N17" s="457">
        <v>0</v>
      </c>
      <c r="O17" s="458">
        <v>0</v>
      </c>
      <c r="P17" s="455">
        <v>6</v>
      </c>
      <c r="Q17" s="456">
        <v>0</v>
      </c>
      <c r="R17" s="457">
        <v>6</v>
      </c>
      <c r="S17" s="500"/>
    </row>
    <row r="18" spans="1:19" ht="15" customHeight="1">
      <c r="A18" s="459" t="s">
        <v>184</v>
      </c>
      <c r="B18" s="450" t="s">
        <v>185</v>
      </c>
      <c r="C18" s="458">
        <v>144</v>
      </c>
      <c r="D18" s="455" t="s">
        <v>162</v>
      </c>
      <c r="E18" s="455" t="s">
        <v>162</v>
      </c>
      <c r="F18" s="598">
        <v>216</v>
      </c>
      <c r="G18" s="454">
        <v>167</v>
      </c>
      <c r="H18" s="455">
        <v>69</v>
      </c>
      <c r="I18" s="456">
        <v>7</v>
      </c>
      <c r="J18" s="456">
        <v>243</v>
      </c>
      <c r="K18" s="458">
        <v>146</v>
      </c>
      <c r="L18" s="455" t="s">
        <v>162</v>
      </c>
      <c r="M18" s="456" t="s">
        <v>162</v>
      </c>
      <c r="N18" s="457">
        <v>216</v>
      </c>
      <c r="O18" s="458">
        <v>148</v>
      </c>
      <c r="P18" s="455">
        <v>57</v>
      </c>
      <c r="Q18" s="456">
        <v>5</v>
      </c>
      <c r="R18" s="457">
        <v>210</v>
      </c>
      <c r="S18" s="500"/>
    </row>
    <row r="19" spans="1:19" ht="15" customHeight="1">
      <c r="A19" s="459" t="s">
        <v>184</v>
      </c>
      <c r="B19" s="450" t="s">
        <v>186</v>
      </c>
      <c r="C19" s="458" t="s">
        <v>162</v>
      </c>
      <c r="D19" s="455">
        <v>0</v>
      </c>
      <c r="E19" s="455">
        <v>0</v>
      </c>
      <c r="F19" s="598" t="s">
        <v>162</v>
      </c>
      <c r="G19" s="454" t="s">
        <v>162</v>
      </c>
      <c r="H19" s="455" t="s">
        <v>162</v>
      </c>
      <c r="I19" s="456">
        <v>0</v>
      </c>
      <c r="J19" s="456" t="s">
        <v>162</v>
      </c>
      <c r="K19" s="458" t="s">
        <v>162</v>
      </c>
      <c r="L19" s="455">
        <v>0</v>
      </c>
      <c r="M19" s="456">
        <v>0</v>
      </c>
      <c r="N19" s="457" t="s">
        <v>162</v>
      </c>
      <c r="O19" s="458" t="s">
        <v>162</v>
      </c>
      <c r="P19" s="455" t="s">
        <v>162</v>
      </c>
      <c r="Q19" s="456">
        <v>0</v>
      </c>
      <c r="R19" s="457" t="s">
        <v>162</v>
      </c>
      <c r="S19" s="500"/>
    </row>
    <row r="20" spans="1:19" ht="15" customHeight="1">
      <c r="A20" s="459" t="s">
        <v>172</v>
      </c>
      <c r="B20" s="527" t="s">
        <v>187</v>
      </c>
      <c r="C20" s="458">
        <v>0</v>
      </c>
      <c r="D20" s="455">
        <v>0</v>
      </c>
      <c r="E20" s="455">
        <v>0</v>
      </c>
      <c r="F20" s="598">
        <v>0</v>
      </c>
      <c r="G20" s="454" t="s">
        <v>162</v>
      </c>
      <c r="H20" s="455" t="s">
        <v>162</v>
      </c>
      <c r="I20" s="456">
        <v>0</v>
      </c>
      <c r="J20" s="456" t="s">
        <v>162</v>
      </c>
      <c r="K20" s="458" t="s">
        <v>162</v>
      </c>
      <c r="L20" s="455">
        <v>0</v>
      </c>
      <c r="M20" s="456">
        <v>0</v>
      </c>
      <c r="N20" s="457" t="s">
        <v>162</v>
      </c>
      <c r="O20" s="458" t="s">
        <v>162</v>
      </c>
      <c r="P20" s="455" t="s">
        <v>162</v>
      </c>
      <c r="Q20" s="456">
        <v>0</v>
      </c>
      <c r="R20" s="457" t="s">
        <v>162</v>
      </c>
      <c r="S20" s="500"/>
    </row>
    <row r="21" spans="1:19" ht="15" customHeight="1">
      <c r="A21" s="459" t="s">
        <v>188</v>
      </c>
      <c r="B21" s="450" t="s">
        <v>189</v>
      </c>
      <c r="C21" s="458">
        <v>0</v>
      </c>
      <c r="D21" s="455">
        <v>0</v>
      </c>
      <c r="E21" s="455">
        <v>0</v>
      </c>
      <c r="F21" s="598">
        <v>0</v>
      </c>
      <c r="G21" s="454">
        <v>0</v>
      </c>
      <c r="H21" s="455" t="s">
        <v>162</v>
      </c>
      <c r="I21" s="456">
        <v>0</v>
      </c>
      <c r="J21" s="456" t="s">
        <v>162</v>
      </c>
      <c r="K21" s="458" t="s">
        <v>162</v>
      </c>
      <c r="L21" s="455">
        <v>0</v>
      </c>
      <c r="M21" s="456">
        <v>0</v>
      </c>
      <c r="N21" s="457" t="s">
        <v>162</v>
      </c>
      <c r="O21" s="458">
        <v>0</v>
      </c>
      <c r="P21" s="455" t="s">
        <v>162</v>
      </c>
      <c r="Q21" s="456">
        <v>0</v>
      </c>
      <c r="R21" s="457" t="s">
        <v>162</v>
      </c>
      <c r="S21" s="500"/>
    </row>
    <row r="22" spans="1:19" ht="15" customHeight="1">
      <c r="A22" s="459" t="s">
        <v>188</v>
      </c>
      <c r="B22" s="450" t="s">
        <v>190</v>
      </c>
      <c r="C22" s="458">
        <v>0</v>
      </c>
      <c r="D22" s="455">
        <v>0</v>
      </c>
      <c r="E22" s="455">
        <v>0</v>
      </c>
      <c r="F22" s="598">
        <v>0</v>
      </c>
      <c r="G22" s="454">
        <v>0</v>
      </c>
      <c r="H22" s="455">
        <v>0</v>
      </c>
      <c r="I22" s="456">
        <v>0</v>
      </c>
      <c r="J22" s="456">
        <v>0</v>
      </c>
      <c r="K22" s="458">
        <v>0</v>
      </c>
      <c r="L22" s="455">
        <v>0</v>
      </c>
      <c r="M22" s="456">
        <v>0</v>
      </c>
      <c r="N22" s="457">
        <v>0</v>
      </c>
      <c r="O22" s="458">
        <v>0</v>
      </c>
      <c r="P22" s="455">
        <v>0</v>
      </c>
      <c r="Q22" s="456">
        <v>0</v>
      </c>
      <c r="R22" s="457">
        <v>0</v>
      </c>
      <c r="S22" s="500"/>
    </row>
    <row r="23" spans="1:19" ht="15" customHeight="1">
      <c r="A23" s="459" t="s">
        <v>191</v>
      </c>
      <c r="B23" s="450" t="s">
        <v>192</v>
      </c>
      <c r="C23" s="458">
        <v>11</v>
      </c>
      <c r="D23" s="455">
        <v>43</v>
      </c>
      <c r="E23" s="455">
        <v>0</v>
      </c>
      <c r="F23" s="598">
        <v>54</v>
      </c>
      <c r="G23" s="454" t="s">
        <v>162</v>
      </c>
      <c r="H23" s="455" t="s">
        <v>162</v>
      </c>
      <c r="I23" s="456">
        <v>0</v>
      </c>
      <c r="J23" s="456" t="s">
        <v>162</v>
      </c>
      <c r="K23" s="458">
        <v>10</v>
      </c>
      <c r="L23" s="455">
        <v>36</v>
      </c>
      <c r="M23" s="456">
        <v>0</v>
      </c>
      <c r="N23" s="457">
        <v>46</v>
      </c>
      <c r="O23" s="458" t="s">
        <v>162</v>
      </c>
      <c r="P23" s="455" t="s">
        <v>162</v>
      </c>
      <c r="Q23" s="456">
        <v>0</v>
      </c>
      <c r="R23" s="457">
        <v>5</v>
      </c>
      <c r="S23" s="500"/>
    </row>
    <row r="24" spans="1:19" ht="15" customHeight="1">
      <c r="A24" s="459" t="s">
        <v>172</v>
      </c>
      <c r="B24" s="450" t="s">
        <v>193</v>
      </c>
      <c r="C24" s="458">
        <v>0</v>
      </c>
      <c r="D24" s="455">
        <v>0</v>
      </c>
      <c r="E24" s="455">
        <v>0</v>
      </c>
      <c r="F24" s="598">
        <v>0</v>
      </c>
      <c r="G24" s="454" t="s">
        <v>162</v>
      </c>
      <c r="H24" s="455" t="s">
        <v>162</v>
      </c>
      <c r="I24" s="456">
        <v>0</v>
      </c>
      <c r="J24" s="456" t="s">
        <v>162</v>
      </c>
      <c r="K24" s="458">
        <v>0</v>
      </c>
      <c r="L24" s="455">
        <v>0</v>
      </c>
      <c r="M24" s="456">
        <v>0</v>
      </c>
      <c r="N24" s="457">
        <v>0</v>
      </c>
      <c r="O24" s="458" t="s">
        <v>162</v>
      </c>
      <c r="P24" s="455" t="s">
        <v>162</v>
      </c>
      <c r="Q24" s="456">
        <v>0</v>
      </c>
      <c r="R24" s="457" t="s">
        <v>162</v>
      </c>
      <c r="S24" s="500"/>
    </row>
    <row r="25" spans="1:19" ht="15" customHeight="1">
      <c r="A25" s="459" t="s">
        <v>194</v>
      </c>
      <c r="B25" s="450" t="s">
        <v>195</v>
      </c>
      <c r="C25" s="458" t="s">
        <v>162</v>
      </c>
      <c r="D25" s="455">
        <v>168</v>
      </c>
      <c r="E25" s="455" t="s">
        <v>162</v>
      </c>
      <c r="F25" s="598">
        <v>178</v>
      </c>
      <c r="G25" s="454">
        <v>13</v>
      </c>
      <c r="H25" s="455">
        <v>303</v>
      </c>
      <c r="I25" s="456">
        <v>0</v>
      </c>
      <c r="J25" s="456">
        <v>316</v>
      </c>
      <c r="K25" s="458" t="s">
        <v>162</v>
      </c>
      <c r="L25" s="455">
        <v>606</v>
      </c>
      <c r="M25" s="456" t="s">
        <v>162</v>
      </c>
      <c r="N25" s="457">
        <v>637</v>
      </c>
      <c r="O25" s="458">
        <v>10</v>
      </c>
      <c r="P25" s="455">
        <v>225</v>
      </c>
      <c r="Q25" s="456">
        <v>0</v>
      </c>
      <c r="R25" s="457">
        <v>235</v>
      </c>
      <c r="S25" s="500"/>
    </row>
    <row r="26" spans="1:19" ht="15" customHeight="1">
      <c r="A26" s="459" t="s">
        <v>194</v>
      </c>
      <c r="B26" s="450" t="s">
        <v>196</v>
      </c>
      <c r="C26" s="458" t="s">
        <v>162</v>
      </c>
      <c r="D26" s="455">
        <v>204</v>
      </c>
      <c r="E26" s="455" t="s">
        <v>162</v>
      </c>
      <c r="F26" s="598">
        <v>209</v>
      </c>
      <c r="G26" s="454">
        <v>6</v>
      </c>
      <c r="H26" s="455">
        <v>175</v>
      </c>
      <c r="I26" s="456">
        <v>0</v>
      </c>
      <c r="J26" s="456">
        <v>181</v>
      </c>
      <c r="K26" s="458" t="s">
        <v>162</v>
      </c>
      <c r="L26" s="455">
        <v>194</v>
      </c>
      <c r="M26" s="456" t="s">
        <v>162</v>
      </c>
      <c r="N26" s="457">
        <v>198</v>
      </c>
      <c r="O26" s="458" t="s">
        <v>162</v>
      </c>
      <c r="P26" s="455" t="s">
        <v>162</v>
      </c>
      <c r="Q26" s="456">
        <v>0</v>
      </c>
      <c r="R26" s="457">
        <v>159</v>
      </c>
      <c r="S26" s="500"/>
    </row>
    <row r="27" spans="1:19" ht="15" customHeight="1">
      <c r="A27" s="459" t="s">
        <v>194</v>
      </c>
      <c r="B27" s="450" t="s">
        <v>197</v>
      </c>
      <c r="C27" s="458">
        <v>6</v>
      </c>
      <c r="D27" s="455" t="s">
        <v>162</v>
      </c>
      <c r="E27" s="455">
        <v>0</v>
      </c>
      <c r="F27" s="598" t="s">
        <v>162</v>
      </c>
      <c r="G27" s="454">
        <v>5</v>
      </c>
      <c r="H27" s="455" t="s">
        <v>162</v>
      </c>
      <c r="I27" s="456">
        <v>0</v>
      </c>
      <c r="J27" s="456" t="s">
        <v>162</v>
      </c>
      <c r="K27" s="458" t="s">
        <v>162</v>
      </c>
      <c r="L27" s="455" t="s">
        <v>162</v>
      </c>
      <c r="M27" s="456">
        <v>0</v>
      </c>
      <c r="N27" s="457" t="s">
        <v>162</v>
      </c>
      <c r="O27" s="458">
        <v>5</v>
      </c>
      <c r="P27" s="455" t="s">
        <v>162</v>
      </c>
      <c r="Q27" s="456">
        <v>0</v>
      </c>
      <c r="R27" s="457" t="s">
        <v>162</v>
      </c>
      <c r="S27" s="500"/>
    </row>
    <row r="28" spans="1:19" ht="15" customHeight="1">
      <c r="A28" s="459" t="s">
        <v>194</v>
      </c>
      <c r="B28" s="450" t="s">
        <v>198</v>
      </c>
      <c r="C28" s="458">
        <v>0</v>
      </c>
      <c r="D28" s="455" t="s">
        <v>162</v>
      </c>
      <c r="E28" s="455" t="s">
        <v>162</v>
      </c>
      <c r="F28" s="598">
        <v>64</v>
      </c>
      <c r="G28" s="454" t="s">
        <v>162</v>
      </c>
      <c r="H28" s="455" t="s">
        <v>162</v>
      </c>
      <c r="I28" s="456">
        <v>0</v>
      </c>
      <c r="J28" s="456">
        <v>61</v>
      </c>
      <c r="K28" s="458">
        <v>0</v>
      </c>
      <c r="L28" s="455" t="s">
        <v>162</v>
      </c>
      <c r="M28" s="456" t="s">
        <v>162</v>
      </c>
      <c r="N28" s="457">
        <v>98</v>
      </c>
      <c r="O28" s="458" t="s">
        <v>162</v>
      </c>
      <c r="P28" s="455" t="s">
        <v>162</v>
      </c>
      <c r="Q28" s="456">
        <v>0</v>
      </c>
      <c r="R28" s="457">
        <v>48</v>
      </c>
      <c r="S28" s="500"/>
    </row>
    <row r="29" spans="1:19" ht="15" customHeight="1">
      <c r="A29" s="459" t="s">
        <v>194</v>
      </c>
      <c r="B29" s="450" t="s">
        <v>199</v>
      </c>
      <c r="C29" s="458" t="s">
        <v>162</v>
      </c>
      <c r="D29" s="455" t="s">
        <v>162</v>
      </c>
      <c r="E29" s="455">
        <v>0</v>
      </c>
      <c r="F29" s="598">
        <v>117</v>
      </c>
      <c r="G29" s="454" t="s">
        <v>162</v>
      </c>
      <c r="H29" s="455" t="s">
        <v>162</v>
      </c>
      <c r="I29" s="456">
        <v>0</v>
      </c>
      <c r="J29" s="456">
        <v>126</v>
      </c>
      <c r="K29" s="458">
        <v>5</v>
      </c>
      <c r="L29" s="455">
        <v>87</v>
      </c>
      <c r="M29" s="456">
        <v>0</v>
      </c>
      <c r="N29" s="457">
        <v>92</v>
      </c>
      <c r="O29" s="458" t="s">
        <v>162</v>
      </c>
      <c r="P29" s="455" t="s">
        <v>162</v>
      </c>
      <c r="Q29" s="456">
        <v>0</v>
      </c>
      <c r="R29" s="457">
        <v>110</v>
      </c>
      <c r="S29" s="500"/>
    </row>
    <row r="30" spans="1:19" ht="15" customHeight="1">
      <c r="A30" s="459" t="s">
        <v>194</v>
      </c>
      <c r="B30" s="450" t="s">
        <v>200</v>
      </c>
      <c r="C30" s="458">
        <v>0</v>
      </c>
      <c r="D30" s="455">
        <v>0</v>
      </c>
      <c r="E30" s="455">
        <v>0</v>
      </c>
      <c r="F30" s="598">
        <v>0</v>
      </c>
      <c r="G30" s="454">
        <v>0</v>
      </c>
      <c r="H30" s="455" t="s">
        <v>162</v>
      </c>
      <c r="I30" s="456">
        <v>0</v>
      </c>
      <c r="J30" s="456" t="s">
        <v>162</v>
      </c>
      <c r="K30" s="458">
        <v>0</v>
      </c>
      <c r="L30" s="455">
        <v>0</v>
      </c>
      <c r="M30" s="456">
        <v>0</v>
      </c>
      <c r="N30" s="457">
        <v>0</v>
      </c>
      <c r="O30" s="458">
        <v>0</v>
      </c>
      <c r="P30" s="455">
        <v>0</v>
      </c>
      <c r="Q30" s="456">
        <v>0</v>
      </c>
      <c r="R30" s="457">
        <v>0</v>
      </c>
      <c r="S30" s="500"/>
    </row>
    <row r="31" spans="1:19" ht="15" customHeight="1">
      <c r="A31" s="459" t="s">
        <v>201</v>
      </c>
      <c r="B31" s="450" t="s">
        <v>202</v>
      </c>
      <c r="C31" s="458" t="s">
        <v>162</v>
      </c>
      <c r="D31" s="455" t="s">
        <v>162</v>
      </c>
      <c r="E31" s="455">
        <v>0</v>
      </c>
      <c r="F31" s="598" t="s">
        <v>162</v>
      </c>
      <c r="G31" s="454" t="s">
        <v>162</v>
      </c>
      <c r="H31" s="455" t="s">
        <v>162</v>
      </c>
      <c r="I31" s="456">
        <v>0</v>
      </c>
      <c r="J31" s="456">
        <v>8</v>
      </c>
      <c r="K31" s="458" t="s">
        <v>162</v>
      </c>
      <c r="L31" s="455" t="s">
        <v>162</v>
      </c>
      <c r="M31" s="456">
        <v>0</v>
      </c>
      <c r="N31" s="457">
        <v>6</v>
      </c>
      <c r="O31" s="458" t="s">
        <v>162</v>
      </c>
      <c r="P31" s="455" t="s">
        <v>162</v>
      </c>
      <c r="Q31" s="456">
        <v>0</v>
      </c>
      <c r="R31" s="457">
        <v>7</v>
      </c>
      <c r="S31" s="500"/>
    </row>
    <row r="32" spans="1:19" ht="15" customHeight="1">
      <c r="A32" s="459" t="s">
        <v>201</v>
      </c>
      <c r="B32" s="501" t="s">
        <v>203</v>
      </c>
      <c r="C32" s="458">
        <v>0</v>
      </c>
      <c r="D32" s="455">
        <v>0</v>
      </c>
      <c r="E32" s="455">
        <v>0</v>
      </c>
      <c r="F32" s="598">
        <v>0</v>
      </c>
      <c r="G32" s="454">
        <v>0</v>
      </c>
      <c r="H32" s="455">
        <v>0</v>
      </c>
      <c r="I32" s="456">
        <v>0</v>
      </c>
      <c r="J32" s="456">
        <v>0</v>
      </c>
      <c r="K32" s="458">
        <v>0</v>
      </c>
      <c r="L32" s="455">
        <v>0</v>
      </c>
      <c r="M32" s="456">
        <v>0</v>
      </c>
      <c r="N32" s="457">
        <v>0</v>
      </c>
      <c r="O32" s="458">
        <v>0</v>
      </c>
      <c r="P32" s="455">
        <v>0</v>
      </c>
      <c r="Q32" s="456">
        <v>0</v>
      </c>
      <c r="R32" s="457">
        <v>0</v>
      </c>
      <c r="S32" s="500"/>
    </row>
    <row r="33" spans="1:19" ht="15" customHeight="1">
      <c r="A33" s="459" t="s">
        <v>201</v>
      </c>
      <c r="B33" s="504" t="s">
        <v>204</v>
      </c>
      <c r="C33" s="458">
        <v>6</v>
      </c>
      <c r="D33" s="455" t="s">
        <v>162</v>
      </c>
      <c r="E33" s="455" t="s">
        <v>162</v>
      </c>
      <c r="F33" s="598">
        <v>10</v>
      </c>
      <c r="G33" s="454">
        <v>7</v>
      </c>
      <c r="H33" s="455">
        <v>0</v>
      </c>
      <c r="I33" s="456">
        <v>0</v>
      </c>
      <c r="J33" s="456">
        <v>7</v>
      </c>
      <c r="K33" s="458" t="s">
        <v>162</v>
      </c>
      <c r="L33" s="455" t="s">
        <v>162</v>
      </c>
      <c r="M33" s="456" t="s">
        <v>162</v>
      </c>
      <c r="N33" s="457">
        <v>10</v>
      </c>
      <c r="O33" s="458">
        <v>7</v>
      </c>
      <c r="P33" s="455">
        <v>0</v>
      </c>
      <c r="Q33" s="456">
        <v>0</v>
      </c>
      <c r="R33" s="457">
        <v>7</v>
      </c>
      <c r="S33" s="500"/>
    </row>
    <row r="34" spans="1:19" ht="15" customHeight="1">
      <c r="A34" s="459" t="s">
        <v>205</v>
      </c>
      <c r="B34" s="450" t="s">
        <v>206</v>
      </c>
      <c r="C34" s="458">
        <v>0</v>
      </c>
      <c r="D34" s="455">
        <v>0</v>
      </c>
      <c r="E34" s="455">
        <v>0</v>
      </c>
      <c r="F34" s="598">
        <v>0</v>
      </c>
      <c r="G34" s="454" t="s">
        <v>162</v>
      </c>
      <c r="H34" s="455" t="s">
        <v>162</v>
      </c>
      <c r="I34" s="456" t="s">
        <v>162</v>
      </c>
      <c r="J34" s="456">
        <v>29</v>
      </c>
      <c r="K34" s="458" t="s">
        <v>162</v>
      </c>
      <c r="L34" s="455">
        <v>0</v>
      </c>
      <c r="M34" s="456">
        <v>0</v>
      </c>
      <c r="N34" s="457" t="s">
        <v>162</v>
      </c>
      <c r="O34" s="458" t="s">
        <v>162</v>
      </c>
      <c r="P34" s="455" t="s">
        <v>162</v>
      </c>
      <c r="Q34" s="456" t="s">
        <v>162</v>
      </c>
      <c r="R34" s="457">
        <v>29</v>
      </c>
      <c r="S34" s="500"/>
    </row>
    <row r="35" spans="1:19" ht="15" customHeight="1">
      <c r="A35" s="459" t="s">
        <v>205</v>
      </c>
      <c r="B35" s="450" t="s">
        <v>207</v>
      </c>
      <c r="C35" s="458">
        <v>96</v>
      </c>
      <c r="D35" s="455" t="s">
        <v>162</v>
      </c>
      <c r="E35" s="455" t="s">
        <v>162</v>
      </c>
      <c r="F35" s="598">
        <v>162</v>
      </c>
      <c r="G35" s="454" t="s">
        <v>162</v>
      </c>
      <c r="H35" s="455" t="s">
        <v>162</v>
      </c>
      <c r="I35" s="456" t="s">
        <v>162</v>
      </c>
      <c r="J35" s="456">
        <v>79</v>
      </c>
      <c r="K35" s="458">
        <v>59</v>
      </c>
      <c r="L35" s="455" t="s">
        <v>162</v>
      </c>
      <c r="M35" s="456" t="s">
        <v>162</v>
      </c>
      <c r="N35" s="457">
        <v>99</v>
      </c>
      <c r="O35" s="458" t="s">
        <v>162</v>
      </c>
      <c r="P35" s="455" t="s">
        <v>162</v>
      </c>
      <c r="Q35" s="456" t="s">
        <v>162</v>
      </c>
      <c r="R35" s="457">
        <v>68</v>
      </c>
      <c r="S35" s="500"/>
    </row>
    <row r="36" spans="1:19" ht="15" customHeight="1">
      <c r="A36" s="459" t="s">
        <v>191</v>
      </c>
      <c r="B36" s="450" t="s">
        <v>208</v>
      </c>
      <c r="C36" s="458" t="s">
        <v>162</v>
      </c>
      <c r="D36" s="455" t="s">
        <v>162</v>
      </c>
      <c r="E36" s="455">
        <v>0</v>
      </c>
      <c r="F36" s="598" t="s">
        <v>162</v>
      </c>
      <c r="G36" s="454">
        <v>0</v>
      </c>
      <c r="H36" s="455" t="s">
        <v>162</v>
      </c>
      <c r="I36" s="456">
        <v>0</v>
      </c>
      <c r="J36" s="456" t="s">
        <v>162</v>
      </c>
      <c r="K36" s="458" t="s">
        <v>162</v>
      </c>
      <c r="L36" s="455">
        <v>0</v>
      </c>
      <c r="M36" s="456">
        <v>0</v>
      </c>
      <c r="N36" s="457" t="s">
        <v>162</v>
      </c>
      <c r="O36" s="458">
        <v>0</v>
      </c>
      <c r="P36" s="455">
        <v>0</v>
      </c>
      <c r="Q36" s="456">
        <v>0</v>
      </c>
      <c r="R36" s="457">
        <v>0</v>
      </c>
      <c r="S36" s="500"/>
    </row>
    <row r="37" spans="1:19" ht="15" customHeight="1">
      <c r="A37" s="459" t="s">
        <v>172</v>
      </c>
      <c r="B37" s="450" t="s">
        <v>209</v>
      </c>
      <c r="C37" s="458" t="s">
        <v>162</v>
      </c>
      <c r="D37" s="455" t="s">
        <v>162</v>
      </c>
      <c r="E37" s="455">
        <v>0</v>
      </c>
      <c r="F37" s="598">
        <v>240</v>
      </c>
      <c r="G37" s="454" t="s">
        <v>162</v>
      </c>
      <c r="H37" s="455" t="s">
        <v>162</v>
      </c>
      <c r="I37" s="456">
        <v>0</v>
      </c>
      <c r="J37" s="456">
        <v>201</v>
      </c>
      <c r="K37" s="458" t="s">
        <v>162</v>
      </c>
      <c r="L37" s="455" t="s">
        <v>162</v>
      </c>
      <c r="M37" s="456" t="s">
        <v>162</v>
      </c>
      <c r="N37" s="457">
        <v>240</v>
      </c>
      <c r="O37" s="458" t="s">
        <v>162</v>
      </c>
      <c r="P37" s="455" t="s">
        <v>162</v>
      </c>
      <c r="Q37" s="456">
        <v>0</v>
      </c>
      <c r="R37" s="457">
        <v>187</v>
      </c>
      <c r="S37" s="500"/>
    </row>
    <row r="38" spans="1:19" ht="15" customHeight="1">
      <c r="A38" s="459" t="s">
        <v>188</v>
      </c>
      <c r="B38" s="450" t="s">
        <v>210</v>
      </c>
      <c r="C38" s="458">
        <v>79</v>
      </c>
      <c r="D38" s="455" t="s">
        <v>162</v>
      </c>
      <c r="E38" s="455" t="s">
        <v>162</v>
      </c>
      <c r="F38" s="598">
        <v>141</v>
      </c>
      <c r="G38" s="454">
        <v>64</v>
      </c>
      <c r="H38" s="455" t="s">
        <v>162</v>
      </c>
      <c r="I38" s="456" t="s">
        <v>162</v>
      </c>
      <c r="J38" s="456">
        <v>119</v>
      </c>
      <c r="K38" s="458">
        <v>69</v>
      </c>
      <c r="L38" s="455" t="s">
        <v>162</v>
      </c>
      <c r="M38" s="456" t="s">
        <v>162</v>
      </c>
      <c r="N38" s="457">
        <v>128</v>
      </c>
      <c r="O38" s="458">
        <v>47</v>
      </c>
      <c r="P38" s="455" t="s">
        <v>162</v>
      </c>
      <c r="Q38" s="456" t="s">
        <v>162</v>
      </c>
      <c r="R38" s="457">
        <v>93</v>
      </c>
      <c r="S38" s="500"/>
    </row>
    <row r="39" spans="1:19" ht="15" customHeight="1">
      <c r="A39" s="459" t="s">
        <v>188</v>
      </c>
      <c r="B39" s="450" t="s">
        <v>211</v>
      </c>
      <c r="C39" s="458">
        <v>39</v>
      </c>
      <c r="D39" s="455" t="s">
        <v>162</v>
      </c>
      <c r="E39" s="455" t="s">
        <v>162</v>
      </c>
      <c r="F39" s="598">
        <v>49</v>
      </c>
      <c r="G39" s="454">
        <v>26</v>
      </c>
      <c r="H39" s="455" t="s">
        <v>162</v>
      </c>
      <c r="I39" s="456" t="s">
        <v>162</v>
      </c>
      <c r="J39" s="456">
        <v>39</v>
      </c>
      <c r="K39" s="458">
        <v>39</v>
      </c>
      <c r="L39" s="455" t="s">
        <v>162</v>
      </c>
      <c r="M39" s="456" t="s">
        <v>162</v>
      </c>
      <c r="N39" s="457">
        <v>50</v>
      </c>
      <c r="O39" s="458">
        <v>23</v>
      </c>
      <c r="P39" s="455" t="s">
        <v>162</v>
      </c>
      <c r="Q39" s="456" t="s">
        <v>162</v>
      </c>
      <c r="R39" s="457">
        <v>33</v>
      </c>
      <c r="S39" s="500"/>
    </row>
    <row r="40" spans="1:19" ht="15" customHeight="1">
      <c r="A40" s="459" t="s">
        <v>188</v>
      </c>
      <c r="B40" s="450" t="s">
        <v>212</v>
      </c>
      <c r="C40" s="458" t="s">
        <v>162</v>
      </c>
      <c r="D40" s="455" t="s">
        <v>162</v>
      </c>
      <c r="E40" s="455">
        <v>0</v>
      </c>
      <c r="F40" s="598">
        <v>22</v>
      </c>
      <c r="G40" s="454" t="s">
        <v>162</v>
      </c>
      <c r="H40" s="455">
        <v>23</v>
      </c>
      <c r="I40" s="456" t="s">
        <v>162</v>
      </c>
      <c r="J40" s="456">
        <v>32</v>
      </c>
      <c r="K40" s="458" t="s">
        <v>162</v>
      </c>
      <c r="L40" s="455" t="s">
        <v>162</v>
      </c>
      <c r="M40" s="456">
        <v>0</v>
      </c>
      <c r="N40" s="457">
        <v>21</v>
      </c>
      <c r="O40" s="458" t="s">
        <v>162</v>
      </c>
      <c r="P40" s="455">
        <v>20</v>
      </c>
      <c r="Q40" s="456" t="s">
        <v>162</v>
      </c>
      <c r="R40" s="457">
        <v>29</v>
      </c>
      <c r="S40" s="500"/>
    </row>
    <row r="41" spans="1:19" ht="15" customHeight="1">
      <c r="A41" s="459" t="s">
        <v>188</v>
      </c>
      <c r="B41" s="450" t="s">
        <v>213</v>
      </c>
      <c r="C41" s="458" t="s">
        <v>162</v>
      </c>
      <c r="D41" s="455">
        <v>72</v>
      </c>
      <c r="E41" s="455" t="s">
        <v>162</v>
      </c>
      <c r="F41" s="598">
        <v>101</v>
      </c>
      <c r="G41" s="454" t="s">
        <v>162</v>
      </c>
      <c r="H41" s="455">
        <v>125</v>
      </c>
      <c r="I41" s="456" t="s">
        <v>162</v>
      </c>
      <c r="J41" s="456">
        <v>152</v>
      </c>
      <c r="K41" s="458" t="s">
        <v>162</v>
      </c>
      <c r="L41" s="455">
        <v>90</v>
      </c>
      <c r="M41" s="456" t="s">
        <v>162</v>
      </c>
      <c r="N41" s="457">
        <v>129</v>
      </c>
      <c r="O41" s="458" t="s">
        <v>162</v>
      </c>
      <c r="P41" s="455">
        <v>109</v>
      </c>
      <c r="Q41" s="456" t="s">
        <v>162</v>
      </c>
      <c r="R41" s="457">
        <v>131</v>
      </c>
      <c r="S41" s="500"/>
    </row>
    <row r="42" spans="1:19" ht="15" customHeight="1">
      <c r="A42" s="459" t="s">
        <v>194</v>
      </c>
      <c r="B42" s="450" t="s">
        <v>214</v>
      </c>
      <c r="C42" s="458">
        <v>0</v>
      </c>
      <c r="D42" s="455">
        <v>0</v>
      </c>
      <c r="E42" s="455">
        <v>0</v>
      </c>
      <c r="F42" s="598">
        <v>0</v>
      </c>
      <c r="G42" s="454">
        <v>0</v>
      </c>
      <c r="H42" s="455" t="s">
        <v>162</v>
      </c>
      <c r="I42" s="456">
        <v>0</v>
      </c>
      <c r="J42" s="456" t="s">
        <v>162</v>
      </c>
      <c r="K42" s="458">
        <v>0</v>
      </c>
      <c r="L42" s="455">
        <v>0</v>
      </c>
      <c r="M42" s="456">
        <v>0</v>
      </c>
      <c r="N42" s="457">
        <v>0</v>
      </c>
      <c r="O42" s="458">
        <v>0</v>
      </c>
      <c r="P42" s="455">
        <v>0</v>
      </c>
      <c r="Q42" s="456">
        <v>0</v>
      </c>
      <c r="R42" s="457">
        <v>0</v>
      </c>
      <c r="S42" s="500"/>
    </row>
    <row r="43" spans="1:19" ht="15" customHeight="1">
      <c r="A43" s="459" t="s">
        <v>215</v>
      </c>
      <c r="B43" s="450" t="s">
        <v>216</v>
      </c>
      <c r="C43" s="458" t="s">
        <v>162</v>
      </c>
      <c r="D43" s="455" t="s">
        <v>162</v>
      </c>
      <c r="E43" s="455" t="s">
        <v>162</v>
      </c>
      <c r="F43" s="598">
        <v>44</v>
      </c>
      <c r="G43" s="454" t="s">
        <v>162</v>
      </c>
      <c r="H43" s="455" t="s">
        <v>162</v>
      </c>
      <c r="I43" s="456">
        <v>0</v>
      </c>
      <c r="J43" s="456" t="s">
        <v>162</v>
      </c>
      <c r="K43" s="458">
        <v>0</v>
      </c>
      <c r="L43" s="455" t="s">
        <v>162</v>
      </c>
      <c r="M43" s="456" t="s">
        <v>162</v>
      </c>
      <c r="N43" s="457">
        <v>38</v>
      </c>
      <c r="O43" s="458">
        <v>0</v>
      </c>
      <c r="P43" s="455" t="s">
        <v>162</v>
      </c>
      <c r="Q43" s="456">
        <v>0</v>
      </c>
      <c r="R43" s="457" t="s">
        <v>162</v>
      </c>
      <c r="S43" s="500"/>
    </row>
    <row r="44" spans="1:19" ht="15" customHeight="1">
      <c r="A44" s="459" t="s">
        <v>194</v>
      </c>
      <c r="B44" s="450" t="s">
        <v>217</v>
      </c>
      <c r="C44" s="458" t="s">
        <v>162</v>
      </c>
      <c r="D44" s="455" t="s">
        <v>162</v>
      </c>
      <c r="E44" s="455">
        <v>0</v>
      </c>
      <c r="F44" s="598">
        <v>139</v>
      </c>
      <c r="G44" s="454" t="s">
        <v>162</v>
      </c>
      <c r="H44" s="455" t="s">
        <v>162</v>
      </c>
      <c r="I44" s="456">
        <v>0</v>
      </c>
      <c r="J44" s="456">
        <v>152</v>
      </c>
      <c r="K44" s="458">
        <v>13</v>
      </c>
      <c r="L44" s="455">
        <v>500</v>
      </c>
      <c r="M44" s="456">
        <v>0</v>
      </c>
      <c r="N44" s="457">
        <v>513</v>
      </c>
      <c r="O44" s="458" t="s">
        <v>162</v>
      </c>
      <c r="P44" s="455" t="s">
        <v>162</v>
      </c>
      <c r="Q44" s="456">
        <v>0</v>
      </c>
      <c r="R44" s="457">
        <v>123</v>
      </c>
      <c r="S44" s="500"/>
    </row>
    <row r="45" spans="1:19" ht="15" customHeight="1">
      <c r="A45" s="459" t="s">
        <v>181</v>
      </c>
      <c r="B45" s="450" t="s">
        <v>218</v>
      </c>
      <c r="C45" s="458" t="s">
        <v>162</v>
      </c>
      <c r="D45" s="455" t="s">
        <v>162</v>
      </c>
      <c r="E45" s="455">
        <v>0</v>
      </c>
      <c r="F45" s="598">
        <v>20</v>
      </c>
      <c r="G45" s="454" t="s">
        <v>162</v>
      </c>
      <c r="H45" s="455" t="s">
        <v>162</v>
      </c>
      <c r="I45" s="456">
        <v>0</v>
      </c>
      <c r="J45" s="456">
        <v>22</v>
      </c>
      <c r="K45" s="458" t="s">
        <v>162</v>
      </c>
      <c r="L45" s="455" t="s">
        <v>162</v>
      </c>
      <c r="M45" s="456">
        <v>0</v>
      </c>
      <c r="N45" s="457">
        <v>67</v>
      </c>
      <c r="O45" s="458">
        <v>0</v>
      </c>
      <c r="P45" s="455">
        <v>16</v>
      </c>
      <c r="Q45" s="456">
        <v>0</v>
      </c>
      <c r="R45" s="457">
        <v>16</v>
      </c>
      <c r="S45" s="500"/>
    </row>
    <row r="46" spans="1:19" ht="15" customHeight="1">
      <c r="A46" s="459" t="s">
        <v>181</v>
      </c>
      <c r="B46" s="450" t="s">
        <v>219</v>
      </c>
      <c r="C46" s="458">
        <v>0</v>
      </c>
      <c r="D46" s="455">
        <v>0</v>
      </c>
      <c r="E46" s="455">
        <v>0</v>
      </c>
      <c r="F46" s="598">
        <v>0</v>
      </c>
      <c r="G46" s="454">
        <v>17</v>
      </c>
      <c r="H46" s="455">
        <v>188</v>
      </c>
      <c r="I46" s="456">
        <v>0</v>
      </c>
      <c r="J46" s="456">
        <v>205</v>
      </c>
      <c r="K46" s="458" t="s">
        <v>162</v>
      </c>
      <c r="L46" s="455">
        <v>452</v>
      </c>
      <c r="M46" s="456" t="s">
        <v>162</v>
      </c>
      <c r="N46" s="457">
        <v>489</v>
      </c>
      <c r="O46" s="458">
        <v>14</v>
      </c>
      <c r="P46" s="455">
        <v>159</v>
      </c>
      <c r="Q46" s="456">
        <v>0</v>
      </c>
      <c r="R46" s="457">
        <v>173</v>
      </c>
      <c r="S46" s="500"/>
    </row>
    <row r="47" spans="1:19" ht="15" customHeight="1">
      <c r="A47" s="459" t="s">
        <v>181</v>
      </c>
      <c r="B47" s="450" t="s">
        <v>220</v>
      </c>
      <c r="C47" s="458">
        <v>0</v>
      </c>
      <c r="D47" s="455">
        <v>0</v>
      </c>
      <c r="E47" s="455">
        <v>0</v>
      </c>
      <c r="F47" s="598">
        <v>0</v>
      </c>
      <c r="G47" s="454">
        <v>0</v>
      </c>
      <c r="H47" s="455" t="s">
        <v>162</v>
      </c>
      <c r="I47" s="456">
        <v>0</v>
      </c>
      <c r="J47" s="456" t="s">
        <v>162</v>
      </c>
      <c r="K47" s="458">
        <v>0</v>
      </c>
      <c r="L47" s="455">
        <v>0</v>
      </c>
      <c r="M47" s="456">
        <v>0</v>
      </c>
      <c r="N47" s="457">
        <v>0</v>
      </c>
      <c r="O47" s="458">
        <v>0</v>
      </c>
      <c r="P47" s="455" t="s">
        <v>162</v>
      </c>
      <c r="Q47" s="456">
        <v>0</v>
      </c>
      <c r="R47" s="457" t="s">
        <v>162</v>
      </c>
      <c r="S47" s="500"/>
    </row>
    <row r="48" spans="1:19" ht="15" customHeight="1">
      <c r="A48" s="459" t="s">
        <v>181</v>
      </c>
      <c r="B48" s="450" t="s">
        <v>221</v>
      </c>
      <c r="C48" s="458" t="s">
        <v>162</v>
      </c>
      <c r="D48" s="455">
        <v>155</v>
      </c>
      <c r="E48" s="455" t="s">
        <v>162</v>
      </c>
      <c r="F48" s="598">
        <v>173</v>
      </c>
      <c r="G48" s="454" t="s">
        <v>162</v>
      </c>
      <c r="H48" s="455" t="s">
        <v>162</v>
      </c>
      <c r="I48" s="456">
        <v>0</v>
      </c>
      <c r="J48" s="456">
        <v>18</v>
      </c>
      <c r="K48" s="458" t="s">
        <v>162</v>
      </c>
      <c r="L48" s="455">
        <v>305</v>
      </c>
      <c r="M48" s="456" t="s">
        <v>162</v>
      </c>
      <c r="N48" s="457">
        <v>336</v>
      </c>
      <c r="O48" s="458">
        <v>0</v>
      </c>
      <c r="P48" s="455" t="s">
        <v>162</v>
      </c>
      <c r="Q48" s="456">
        <v>0</v>
      </c>
      <c r="R48" s="457" t="s">
        <v>162</v>
      </c>
      <c r="S48" s="500"/>
    </row>
    <row r="49" spans="1:19" ht="15" customHeight="1">
      <c r="A49" s="459" t="s">
        <v>181</v>
      </c>
      <c r="B49" s="450" t="s">
        <v>222</v>
      </c>
      <c r="C49" s="458">
        <v>0</v>
      </c>
      <c r="D49" s="455" t="s">
        <v>162</v>
      </c>
      <c r="E49" s="455">
        <v>0</v>
      </c>
      <c r="F49" s="598" t="s">
        <v>162</v>
      </c>
      <c r="G49" s="454" t="s">
        <v>162</v>
      </c>
      <c r="H49" s="455" t="s">
        <v>162</v>
      </c>
      <c r="I49" s="456">
        <v>0</v>
      </c>
      <c r="J49" s="456" t="s">
        <v>162</v>
      </c>
      <c r="K49" s="458" t="s">
        <v>162</v>
      </c>
      <c r="L49" s="455" t="s">
        <v>162</v>
      </c>
      <c r="M49" s="456">
        <v>0</v>
      </c>
      <c r="N49" s="457">
        <v>16</v>
      </c>
      <c r="O49" s="458" t="s">
        <v>162</v>
      </c>
      <c r="P49" s="455" t="s">
        <v>162</v>
      </c>
      <c r="Q49" s="456">
        <v>0</v>
      </c>
      <c r="R49" s="457" t="s">
        <v>162</v>
      </c>
      <c r="S49" s="500"/>
    </row>
    <row r="50" spans="1:19" ht="15" customHeight="1">
      <c r="A50" s="459" t="s">
        <v>181</v>
      </c>
      <c r="B50" s="450" t="s">
        <v>223</v>
      </c>
      <c r="C50" s="458" t="s">
        <v>162</v>
      </c>
      <c r="D50" s="455">
        <v>89</v>
      </c>
      <c r="E50" s="455" t="s">
        <v>162</v>
      </c>
      <c r="F50" s="598">
        <v>99</v>
      </c>
      <c r="G50" s="454" t="s">
        <v>162</v>
      </c>
      <c r="H50" s="455" t="s">
        <v>162</v>
      </c>
      <c r="I50" s="456">
        <v>0</v>
      </c>
      <c r="J50" s="456">
        <v>15</v>
      </c>
      <c r="K50" s="458" t="s">
        <v>162</v>
      </c>
      <c r="L50" s="455" t="s">
        <v>162</v>
      </c>
      <c r="M50" s="456" t="s">
        <v>162</v>
      </c>
      <c r="N50" s="457">
        <v>218</v>
      </c>
      <c r="O50" s="458">
        <v>0</v>
      </c>
      <c r="P50" s="455">
        <v>0</v>
      </c>
      <c r="Q50" s="456">
        <v>0</v>
      </c>
      <c r="R50" s="457">
        <v>0</v>
      </c>
      <c r="S50" s="500"/>
    </row>
    <row r="51" spans="1:19" ht="15" customHeight="1">
      <c r="A51" s="459" t="s">
        <v>181</v>
      </c>
      <c r="B51" s="450" t="s">
        <v>224</v>
      </c>
      <c r="C51" s="458" t="s">
        <v>162</v>
      </c>
      <c r="D51" s="455" t="s">
        <v>162</v>
      </c>
      <c r="E51" s="455">
        <v>0</v>
      </c>
      <c r="F51" s="598">
        <v>23</v>
      </c>
      <c r="G51" s="454">
        <v>0</v>
      </c>
      <c r="H51" s="455" t="s">
        <v>162</v>
      </c>
      <c r="I51" s="456">
        <v>0</v>
      </c>
      <c r="J51" s="456" t="s">
        <v>162</v>
      </c>
      <c r="K51" s="458" t="s">
        <v>162</v>
      </c>
      <c r="L51" s="455" t="s">
        <v>162</v>
      </c>
      <c r="M51" s="456" t="s">
        <v>162</v>
      </c>
      <c r="N51" s="457">
        <v>49</v>
      </c>
      <c r="O51" s="458">
        <v>0</v>
      </c>
      <c r="P51" s="455">
        <v>0</v>
      </c>
      <c r="Q51" s="456">
        <v>0</v>
      </c>
      <c r="R51" s="457">
        <v>0</v>
      </c>
      <c r="S51" s="500"/>
    </row>
    <row r="52" spans="1:19" ht="15" customHeight="1">
      <c r="A52" s="459" t="s">
        <v>225</v>
      </c>
      <c r="B52" s="450" t="s">
        <v>226</v>
      </c>
      <c r="C52" s="458" t="s">
        <v>162</v>
      </c>
      <c r="D52" s="455">
        <v>0</v>
      </c>
      <c r="E52" s="455">
        <v>0</v>
      </c>
      <c r="F52" s="598" t="s">
        <v>162</v>
      </c>
      <c r="G52" s="454" t="s">
        <v>162</v>
      </c>
      <c r="H52" s="455">
        <v>0</v>
      </c>
      <c r="I52" s="456">
        <v>0</v>
      </c>
      <c r="J52" s="456" t="s">
        <v>162</v>
      </c>
      <c r="K52" s="458" t="s">
        <v>162</v>
      </c>
      <c r="L52" s="455">
        <v>0</v>
      </c>
      <c r="M52" s="456">
        <v>0</v>
      </c>
      <c r="N52" s="457" t="s">
        <v>162</v>
      </c>
      <c r="O52" s="458" t="s">
        <v>162</v>
      </c>
      <c r="P52" s="455">
        <v>0</v>
      </c>
      <c r="Q52" s="456">
        <v>0</v>
      </c>
      <c r="R52" s="457" t="s">
        <v>162</v>
      </c>
      <c r="S52" s="500"/>
    </row>
    <row r="53" spans="1:19" ht="15" customHeight="1">
      <c r="A53" s="459" t="s">
        <v>194</v>
      </c>
      <c r="B53" s="450" t="s">
        <v>227</v>
      </c>
      <c r="C53" s="458">
        <v>0</v>
      </c>
      <c r="D53" s="455">
        <v>0</v>
      </c>
      <c r="E53" s="455">
        <v>0</v>
      </c>
      <c r="F53" s="598">
        <v>0</v>
      </c>
      <c r="G53" s="454">
        <v>0</v>
      </c>
      <c r="H53" s="455">
        <v>0</v>
      </c>
      <c r="I53" s="456">
        <v>0</v>
      </c>
      <c r="J53" s="456">
        <v>0</v>
      </c>
      <c r="K53" s="458">
        <v>0</v>
      </c>
      <c r="L53" s="455">
        <v>0</v>
      </c>
      <c r="M53" s="456">
        <v>0</v>
      </c>
      <c r="N53" s="457">
        <v>0</v>
      </c>
      <c r="O53" s="458">
        <v>0</v>
      </c>
      <c r="P53" s="455">
        <v>0</v>
      </c>
      <c r="Q53" s="456">
        <v>0</v>
      </c>
      <c r="R53" s="457">
        <v>0</v>
      </c>
      <c r="S53" s="500"/>
    </row>
    <row r="54" spans="1:19" ht="15" customHeight="1">
      <c r="A54" s="459" t="s">
        <v>188</v>
      </c>
      <c r="B54" s="450" t="s">
        <v>228</v>
      </c>
      <c r="C54" s="458">
        <v>0</v>
      </c>
      <c r="D54" s="455" t="s">
        <v>162</v>
      </c>
      <c r="E54" s="455">
        <v>0</v>
      </c>
      <c r="F54" s="598" t="s">
        <v>162</v>
      </c>
      <c r="G54" s="454" t="s">
        <v>162</v>
      </c>
      <c r="H54" s="455">
        <v>0</v>
      </c>
      <c r="I54" s="456">
        <v>0</v>
      </c>
      <c r="J54" s="456" t="s">
        <v>162</v>
      </c>
      <c r="K54" s="458">
        <v>0</v>
      </c>
      <c r="L54" s="455" t="s">
        <v>162</v>
      </c>
      <c r="M54" s="456">
        <v>0</v>
      </c>
      <c r="N54" s="457" t="s">
        <v>162</v>
      </c>
      <c r="O54" s="458" t="s">
        <v>162</v>
      </c>
      <c r="P54" s="455">
        <v>0</v>
      </c>
      <c r="Q54" s="456">
        <v>0</v>
      </c>
      <c r="R54" s="457" t="s">
        <v>162</v>
      </c>
      <c r="S54" s="500"/>
    </row>
    <row r="55" spans="1:19" ht="15" customHeight="1">
      <c r="A55" s="459" t="s">
        <v>188</v>
      </c>
      <c r="B55" s="450" t="s">
        <v>229</v>
      </c>
      <c r="C55" s="458" t="s">
        <v>162</v>
      </c>
      <c r="D55" s="455" t="s">
        <v>162</v>
      </c>
      <c r="E55" s="455">
        <v>0</v>
      </c>
      <c r="F55" s="598">
        <v>9</v>
      </c>
      <c r="G55" s="454" t="s">
        <v>162</v>
      </c>
      <c r="H55" s="455" t="s">
        <v>162</v>
      </c>
      <c r="I55" s="456">
        <v>0</v>
      </c>
      <c r="J55" s="456" t="s">
        <v>162</v>
      </c>
      <c r="K55" s="458" t="s">
        <v>162</v>
      </c>
      <c r="L55" s="455" t="s">
        <v>162</v>
      </c>
      <c r="M55" s="456">
        <v>0</v>
      </c>
      <c r="N55" s="457">
        <v>10</v>
      </c>
      <c r="O55" s="458" t="s">
        <v>162</v>
      </c>
      <c r="P55" s="455" t="s">
        <v>162</v>
      </c>
      <c r="Q55" s="456">
        <v>0</v>
      </c>
      <c r="R55" s="457" t="s">
        <v>162</v>
      </c>
      <c r="S55" s="500"/>
    </row>
    <row r="56" spans="1:19" ht="15" customHeight="1">
      <c r="A56" s="459" t="s">
        <v>201</v>
      </c>
      <c r="B56" s="450" t="s">
        <v>230</v>
      </c>
      <c r="C56" s="458" t="s">
        <v>162</v>
      </c>
      <c r="D56" s="455" t="s">
        <v>162</v>
      </c>
      <c r="E56" s="455">
        <v>0</v>
      </c>
      <c r="F56" s="598" t="s">
        <v>162</v>
      </c>
      <c r="G56" s="454" t="s">
        <v>162</v>
      </c>
      <c r="H56" s="455" t="s">
        <v>162</v>
      </c>
      <c r="I56" s="456">
        <v>0</v>
      </c>
      <c r="J56" s="456">
        <v>10</v>
      </c>
      <c r="K56" s="458" t="s">
        <v>162</v>
      </c>
      <c r="L56" s="455" t="s">
        <v>162</v>
      </c>
      <c r="M56" s="456">
        <v>0</v>
      </c>
      <c r="N56" s="457">
        <v>17</v>
      </c>
      <c r="O56" s="458" t="s">
        <v>162</v>
      </c>
      <c r="P56" s="455" t="s">
        <v>162</v>
      </c>
      <c r="Q56" s="456">
        <v>0</v>
      </c>
      <c r="R56" s="457">
        <v>10</v>
      </c>
      <c r="S56" s="500"/>
    </row>
    <row r="57" spans="1:19" ht="15" customHeight="1">
      <c r="A57" s="459" t="s">
        <v>201</v>
      </c>
      <c r="B57" s="450" t="s">
        <v>231</v>
      </c>
      <c r="C57" s="458" t="s">
        <v>162</v>
      </c>
      <c r="D57" s="455">
        <v>0</v>
      </c>
      <c r="E57" s="455">
        <v>0</v>
      </c>
      <c r="F57" s="598" t="s">
        <v>162</v>
      </c>
      <c r="G57" s="454">
        <v>0</v>
      </c>
      <c r="H57" s="455">
        <v>0</v>
      </c>
      <c r="I57" s="456">
        <v>0</v>
      </c>
      <c r="J57" s="456">
        <v>0</v>
      </c>
      <c r="K57" s="458" t="s">
        <v>162</v>
      </c>
      <c r="L57" s="455">
        <v>0</v>
      </c>
      <c r="M57" s="456">
        <v>0</v>
      </c>
      <c r="N57" s="457" t="s">
        <v>162</v>
      </c>
      <c r="O57" s="458">
        <v>0</v>
      </c>
      <c r="P57" s="455">
        <v>0</v>
      </c>
      <c r="Q57" s="456">
        <v>0</v>
      </c>
      <c r="R57" s="457">
        <v>0</v>
      </c>
      <c r="S57" s="500"/>
    </row>
    <row r="58" spans="1:19" ht="15" customHeight="1">
      <c r="A58" s="459" t="s">
        <v>188</v>
      </c>
      <c r="B58" s="450" t="s">
        <v>232</v>
      </c>
      <c r="C58" s="458">
        <v>7</v>
      </c>
      <c r="D58" s="455">
        <v>22</v>
      </c>
      <c r="E58" s="455">
        <v>0</v>
      </c>
      <c r="F58" s="598">
        <v>29</v>
      </c>
      <c r="G58" s="454" t="s">
        <v>162</v>
      </c>
      <c r="H58" s="455" t="s">
        <v>162</v>
      </c>
      <c r="I58" s="456">
        <v>0</v>
      </c>
      <c r="J58" s="456">
        <v>48</v>
      </c>
      <c r="K58" s="458">
        <v>9</v>
      </c>
      <c r="L58" s="455" t="s">
        <v>162</v>
      </c>
      <c r="M58" s="456">
        <v>0</v>
      </c>
      <c r="N58" s="457" t="s">
        <v>162</v>
      </c>
      <c r="O58" s="458" t="s">
        <v>162</v>
      </c>
      <c r="P58" s="455" t="s">
        <v>162</v>
      </c>
      <c r="Q58" s="456">
        <v>0</v>
      </c>
      <c r="R58" s="457">
        <v>46</v>
      </c>
      <c r="S58" s="500"/>
    </row>
    <row r="59" spans="1:19" ht="15" customHeight="1">
      <c r="A59" s="459" t="s">
        <v>175</v>
      </c>
      <c r="B59" s="450" t="s">
        <v>233</v>
      </c>
      <c r="C59" s="458">
        <v>42</v>
      </c>
      <c r="D59" s="455">
        <v>89</v>
      </c>
      <c r="E59" s="455">
        <v>0</v>
      </c>
      <c r="F59" s="598">
        <v>131</v>
      </c>
      <c r="G59" s="454" t="s">
        <v>162</v>
      </c>
      <c r="H59" s="455">
        <v>66</v>
      </c>
      <c r="I59" s="456" t="s">
        <v>162</v>
      </c>
      <c r="J59" s="456">
        <v>104</v>
      </c>
      <c r="K59" s="458">
        <v>35</v>
      </c>
      <c r="L59" s="455">
        <v>90</v>
      </c>
      <c r="M59" s="456">
        <v>0</v>
      </c>
      <c r="N59" s="457">
        <v>125</v>
      </c>
      <c r="O59" s="458" t="s">
        <v>162</v>
      </c>
      <c r="P59" s="455">
        <v>55</v>
      </c>
      <c r="Q59" s="456" t="s">
        <v>162</v>
      </c>
      <c r="R59" s="457">
        <v>90</v>
      </c>
      <c r="S59" s="500"/>
    </row>
    <row r="60" spans="1:19" ht="15" customHeight="1">
      <c r="A60" s="459" t="s">
        <v>215</v>
      </c>
      <c r="B60" s="450" t="s">
        <v>234</v>
      </c>
      <c r="C60" s="458" t="s">
        <v>162</v>
      </c>
      <c r="D60" s="455" t="s">
        <v>162</v>
      </c>
      <c r="E60" s="455">
        <v>0</v>
      </c>
      <c r="F60" s="598">
        <v>38</v>
      </c>
      <c r="G60" s="454" t="s">
        <v>162</v>
      </c>
      <c r="H60" s="455">
        <v>59</v>
      </c>
      <c r="I60" s="456" t="s">
        <v>162</v>
      </c>
      <c r="J60" s="456">
        <v>67</v>
      </c>
      <c r="K60" s="458" t="s">
        <v>162</v>
      </c>
      <c r="L60" s="455" t="s">
        <v>162</v>
      </c>
      <c r="M60" s="456">
        <v>0</v>
      </c>
      <c r="N60" s="457">
        <v>30</v>
      </c>
      <c r="O60" s="458" t="s">
        <v>162</v>
      </c>
      <c r="P60" s="455">
        <v>55</v>
      </c>
      <c r="Q60" s="456" t="s">
        <v>162</v>
      </c>
      <c r="R60" s="457">
        <v>62</v>
      </c>
      <c r="S60" s="500"/>
    </row>
    <row r="61" spans="1:19" ht="15" customHeight="1">
      <c r="A61" s="459" t="s">
        <v>225</v>
      </c>
      <c r="B61" s="450" t="s">
        <v>235</v>
      </c>
      <c r="C61" s="458">
        <v>0</v>
      </c>
      <c r="D61" s="455" t="s">
        <v>162</v>
      </c>
      <c r="E61" s="455">
        <v>0</v>
      </c>
      <c r="F61" s="598" t="s">
        <v>162</v>
      </c>
      <c r="G61" s="454">
        <v>0</v>
      </c>
      <c r="H61" s="455" t="s">
        <v>162</v>
      </c>
      <c r="I61" s="456">
        <v>0</v>
      </c>
      <c r="J61" s="456" t="s">
        <v>162</v>
      </c>
      <c r="K61" s="458">
        <v>0</v>
      </c>
      <c r="L61" s="455" t="s">
        <v>162</v>
      </c>
      <c r="M61" s="456">
        <v>0</v>
      </c>
      <c r="N61" s="457" t="s">
        <v>162</v>
      </c>
      <c r="O61" s="458">
        <v>0</v>
      </c>
      <c r="P61" s="455">
        <v>0</v>
      </c>
      <c r="Q61" s="456">
        <v>0</v>
      </c>
      <c r="R61" s="457">
        <v>0</v>
      </c>
      <c r="S61" s="500"/>
    </row>
    <row r="62" spans="1:19" ht="15" customHeight="1">
      <c r="A62" s="459" t="s">
        <v>181</v>
      </c>
      <c r="B62" s="450" t="s">
        <v>236</v>
      </c>
      <c r="C62" s="458">
        <v>0</v>
      </c>
      <c r="D62" s="455" t="s">
        <v>162</v>
      </c>
      <c r="E62" s="455">
        <v>0</v>
      </c>
      <c r="F62" s="599" t="s">
        <v>162</v>
      </c>
      <c r="G62" s="454">
        <v>0</v>
      </c>
      <c r="H62" s="455">
        <v>14</v>
      </c>
      <c r="I62" s="456">
        <v>0</v>
      </c>
      <c r="J62" s="456">
        <v>14</v>
      </c>
      <c r="K62" s="458">
        <v>0</v>
      </c>
      <c r="L62" s="455">
        <v>15</v>
      </c>
      <c r="M62" s="456">
        <v>0</v>
      </c>
      <c r="N62" s="457">
        <v>15</v>
      </c>
      <c r="O62" s="458">
        <v>0</v>
      </c>
      <c r="P62" s="455">
        <v>14</v>
      </c>
      <c r="Q62" s="456">
        <v>0</v>
      </c>
      <c r="R62" s="457">
        <v>14</v>
      </c>
      <c r="S62" s="500"/>
    </row>
    <row r="63" spans="1:19" ht="15" customHeight="1">
      <c r="A63" s="459" t="s">
        <v>237</v>
      </c>
      <c r="B63" s="450" t="s">
        <v>238</v>
      </c>
      <c r="C63" s="458">
        <v>0</v>
      </c>
      <c r="D63" s="455">
        <v>17</v>
      </c>
      <c r="E63" s="455">
        <v>0</v>
      </c>
      <c r="F63" s="598">
        <v>17</v>
      </c>
      <c r="G63" s="454">
        <v>0</v>
      </c>
      <c r="H63" s="455">
        <v>11</v>
      </c>
      <c r="I63" s="456">
        <v>0</v>
      </c>
      <c r="J63" s="456">
        <v>11</v>
      </c>
      <c r="K63" s="458">
        <v>0</v>
      </c>
      <c r="L63" s="455">
        <v>13</v>
      </c>
      <c r="M63" s="456">
        <v>0</v>
      </c>
      <c r="N63" s="457">
        <v>13</v>
      </c>
      <c r="O63" s="458">
        <v>0</v>
      </c>
      <c r="P63" s="455">
        <v>10</v>
      </c>
      <c r="Q63" s="456">
        <v>0</v>
      </c>
      <c r="R63" s="457">
        <v>10</v>
      </c>
      <c r="S63" s="500"/>
    </row>
    <row r="64" spans="1:19" ht="15" customHeight="1">
      <c r="A64" s="459" t="s">
        <v>239</v>
      </c>
      <c r="B64" s="450" t="s">
        <v>240</v>
      </c>
      <c r="C64" s="458" t="s">
        <v>162</v>
      </c>
      <c r="D64" s="455" t="s">
        <v>162</v>
      </c>
      <c r="E64" s="455">
        <v>0</v>
      </c>
      <c r="F64" s="598" t="s">
        <v>162</v>
      </c>
      <c r="G64" s="454">
        <v>41</v>
      </c>
      <c r="H64" s="455" t="s">
        <v>162</v>
      </c>
      <c r="I64" s="456" t="s">
        <v>162</v>
      </c>
      <c r="J64" s="456">
        <v>46</v>
      </c>
      <c r="K64" s="458" t="s">
        <v>162</v>
      </c>
      <c r="L64" s="455" t="s">
        <v>162</v>
      </c>
      <c r="M64" s="456" t="s">
        <v>162</v>
      </c>
      <c r="N64" s="457" t="s">
        <v>162</v>
      </c>
      <c r="O64" s="458">
        <v>31</v>
      </c>
      <c r="P64" s="455" t="s">
        <v>162</v>
      </c>
      <c r="Q64" s="456" t="s">
        <v>162</v>
      </c>
      <c r="R64" s="457">
        <v>36</v>
      </c>
      <c r="S64" s="500"/>
    </row>
    <row r="65" spans="1:19" ht="15" customHeight="1">
      <c r="A65" s="459" t="s">
        <v>172</v>
      </c>
      <c r="B65" s="450" t="s">
        <v>241</v>
      </c>
      <c r="C65" s="458">
        <v>28</v>
      </c>
      <c r="D65" s="455">
        <v>5</v>
      </c>
      <c r="E65" s="455">
        <v>0</v>
      </c>
      <c r="F65" s="598">
        <v>33</v>
      </c>
      <c r="G65" s="454" t="s">
        <v>162</v>
      </c>
      <c r="H65" s="455" t="s">
        <v>162</v>
      </c>
      <c r="I65" s="456">
        <v>0</v>
      </c>
      <c r="J65" s="456">
        <v>18</v>
      </c>
      <c r="K65" s="458" t="s">
        <v>162</v>
      </c>
      <c r="L65" s="455" t="s">
        <v>162</v>
      </c>
      <c r="M65" s="456">
        <v>0</v>
      </c>
      <c r="N65" s="457">
        <v>40</v>
      </c>
      <c r="O65" s="458" t="s">
        <v>162</v>
      </c>
      <c r="P65" s="455" t="s">
        <v>162</v>
      </c>
      <c r="Q65" s="456">
        <v>0</v>
      </c>
      <c r="R65" s="457">
        <v>11</v>
      </c>
      <c r="S65" s="500"/>
    </row>
    <row r="66" spans="1:19" ht="15" customHeight="1">
      <c r="A66" s="459" t="s">
        <v>194</v>
      </c>
      <c r="B66" s="450" t="s">
        <v>242</v>
      </c>
      <c r="C66" s="458" t="s">
        <v>162</v>
      </c>
      <c r="D66" s="455" t="s">
        <v>162</v>
      </c>
      <c r="E66" s="455">
        <v>0</v>
      </c>
      <c r="F66" s="598" t="s">
        <v>162</v>
      </c>
      <c r="G66" s="454" t="s">
        <v>162</v>
      </c>
      <c r="H66" s="455" t="s">
        <v>162</v>
      </c>
      <c r="I66" s="456">
        <v>0</v>
      </c>
      <c r="J66" s="456">
        <v>11</v>
      </c>
      <c r="K66" s="458" t="s">
        <v>162</v>
      </c>
      <c r="L66" s="455" t="s">
        <v>162</v>
      </c>
      <c r="M66" s="456">
        <v>0</v>
      </c>
      <c r="N66" s="457">
        <v>52</v>
      </c>
      <c r="O66" s="458" t="s">
        <v>162</v>
      </c>
      <c r="P66" s="455" t="s">
        <v>162</v>
      </c>
      <c r="Q66" s="456">
        <v>0</v>
      </c>
      <c r="R66" s="457">
        <v>11</v>
      </c>
      <c r="S66" s="500"/>
    </row>
    <row r="67" spans="1:19" ht="15" customHeight="1">
      <c r="A67" s="459" t="s">
        <v>225</v>
      </c>
      <c r="B67" s="450" t="s">
        <v>243</v>
      </c>
      <c r="C67" s="458" t="s">
        <v>162</v>
      </c>
      <c r="D67" s="455" t="s">
        <v>162</v>
      </c>
      <c r="E67" s="455">
        <v>0</v>
      </c>
      <c r="F67" s="598">
        <v>45</v>
      </c>
      <c r="G67" s="454" t="s">
        <v>162</v>
      </c>
      <c r="H67" s="455" t="s">
        <v>162</v>
      </c>
      <c r="I67" s="456">
        <v>0</v>
      </c>
      <c r="J67" s="456">
        <v>75</v>
      </c>
      <c r="K67" s="458" t="s">
        <v>162</v>
      </c>
      <c r="L67" s="455" t="s">
        <v>162</v>
      </c>
      <c r="M67" s="456">
        <v>0</v>
      </c>
      <c r="N67" s="457">
        <v>70</v>
      </c>
      <c r="O67" s="458" t="s">
        <v>162</v>
      </c>
      <c r="P67" s="455" t="s">
        <v>162</v>
      </c>
      <c r="Q67" s="456">
        <v>0</v>
      </c>
      <c r="R67" s="457">
        <v>59</v>
      </c>
      <c r="S67" s="500"/>
    </row>
    <row r="68" spans="1:19" ht="15" customHeight="1">
      <c r="A68" s="459" t="s">
        <v>191</v>
      </c>
      <c r="B68" s="450" t="s">
        <v>244</v>
      </c>
      <c r="C68" s="458">
        <v>0</v>
      </c>
      <c r="D68" s="455">
        <v>0</v>
      </c>
      <c r="E68" s="455">
        <v>0</v>
      </c>
      <c r="F68" s="598">
        <v>0</v>
      </c>
      <c r="G68" s="454">
        <v>22</v>
      </c>
      <c r="H68" s="455">
        <v>33</v>
      </c>
      <c r="I68" s="456">
        <v>0</v>
      </c>
      <c r="J68" s="456">
        <v>55</v>
      </c>
      <c r="K68" s="458" t="s">
        <v>162</v>
      </c>
      <c r="L68" s="455" t="s">
        <v>162</v>
      </c>
      <c r="M68" s="456">
        <v>0</v>
      </c>
      <c r="N68" s="457">
        <v>8</v>
      </c>
      <c r="O68" s="458">
        <v>20</v>
      </c>
      <c r="P68" s="455">
        <v>22</v>
      </c>
      <c r="Q68" s="456">
        <v>0</v>
      </c>
      <c r="R68" s="457">
        <v>42</v>
      </c>
      <c r="S68" s="500"/>
    </row>
    <row r="69" spans="1:19" ht="15" customHeight="1">
      <c r="A69" s="459" t="s">
        <v>191</v>
      </c>
      <c r="B69" s="450" t="s">
        <v>245</v>
      </c>
      <c r="C69" s="458">
        <v>16</v>
      </c>
      <c r="D69" s="455">
        <v>12</v>
      </c>
      <c r="E69" s="455">
        <v>0</v>
      </c>
      <c r="F69" s="598">
        <v>28</v>
      </c>
      <c r="G69" s="454" t="s">
        <v>162</v>
      </c>
      <c r="H69" s="455" t="s">
        <v>162</v>
      </c>
      <c r="I69" s="456">
        <v>0</v>
      </c>
      <c r="J69" s="456">
        <v>33</v>
      </c>
      <c r="K69" s="458" t="s">
        <v>162</v>
      </c>
      <c r="L69" s="455" t="s">
        <v>162</v>
      </c>
      <c r="M69" s="456">
        <v>0</v>
      </c>
      <c r="N69" s="457">
        <v>28</v>
      </c>
      <c r="O69" s="458" t="s">
        <v>162</v>
      </c>
      <c r="P69" s="455" t="s">
        <v>162</v>
      </c>
      <c r="Q69" s="456">
        <v>0</v>
      </c>
      <c r="R69" s="457">
        <v>31</v>
      </c>
      <c r="S69" s="500"/>
    </row>
    <row r="70" spans="1:19" ht="15" customHeight="1">
      <c r="A70" s="459" t="s">
        <v>191</v>
      </c>
      <c r="B70" s="450" t="s">
        <v>246</v>
      </c>
      <c r="C70" s="458">
        <v>44</v>
      </c>
      <c r="D70" s="455" t="s">
        <v>162</v>
      </c>
      <c r="E70" s="455" t="s">
        <v>162</v>
      </c>
      <c r="F70" s="598">
        <v>78</v>
      </c>
      <c r="G70" s="454">
        <v>69</v>
      </c>
      <c r="H70" s="455" t="s">
        <v>162</v>
      </c>
      <c r="I70" s="456" t="s">
        <v>162</v>
      </c>
      <c r="J70" s="456">
        <v>120</v>
      </c>
      <c r="K70" s="458">
        <v>25</v>
      </c>
      <c r="L70" s="455">
        <v>18</v>
      </c>
      <c r="M70" s="456">
        <v>0</v>
      </c>
      <c r="N70" s="457">
        <v>43</v>
      </c>
      <c r="O70" s="458">
        <v>56</v>
      </c>
      <c r="P70" s="455" t="s">
        <v>162</v>
      </c>
      <c r="Q70" s="456" t="s">
        <v>162</v>
      </c>
      <c r="R70" s="457">
        <v>91</v>
      </c>
      <c r="S70" s="500"/>
    </row>
    <row r="71" spans="1:19" ht="15" customHeight="1">
      <c r="A71" s="459" t="s">
        <v>191</v>
      </c>
      <c r="B71" s="450" t="s">
        <v>247</v>
      </c>
      <c r="C71" s="458">
        <v>27</v>
      </c>
      <c r="D71" s="455" t="s">
        <v>162</v>
      </c>
      <c r="E71" s="455" t="s">
        <v>162</v>
      </c>
      <c r="F71" s="598">
        <v>50</v>
      </c>
      <c r="G71" s="454" t="s">
        <v>162</v>
      </c>
      <c r="H71" s="455">
        <v>13</v>
      </c>
      <c r="I71" s="456" t="s">
        <v>162</v>
      </c>
      <c r="J71" s="456">
        <v>25</v>
      </c>
      <c r="K71" s="458" t="s">
        <v>162</v>
      </c>
      <c r="L71" s="455" t="s">
        <v>162</v>
      </c>
      <c r="M71" s="456" t="s">
        <v>162</v>
      </c>
      <c r="N71" s="457">
        <v>32</v>
      </c>
      <c r="O71" s="458" t="s">
        <v>162</v>
      </c>
      <c r="P71" s="455">
        <v>11</v>
      </c>
      <c r="Q71" s="456" t="s">
        <v>162</v>
      </c>
      <c r="R71" s="457">
        <v>22</v>
      </c>
      <c r="S71" s="500"/>
    </row>
    <row r="72" spans="1:19" ht="15" customHeight="1">
      <c r="A72" s="459" t="s">
        <v>188</v>
      </c>
      <c r="B72" s="450" t="s">
        <v>248</v>
      </c>
      <c r="C72" s="458" t="s">
        <v>162</v>
      </c>
      <c r="D72" s="455">
        <v>0</v>
      </c>
      <c r="E72" s="455">
        <v>0</v>
      </c>
      <c r="F72" s="598" t="s">
        <v>162</v>
      </c>
      <c r="G72" s="454" t="s">
        <v>162</v>
      </c>
      <c r="H72" s="455" t="s">
        <v>162</v>
      </c>
      <c r="I72" s="456">
        <v>0</v>
      </c>
      <c r="J72" s="456" t="s">
        <v>162</v>
      </c>
      <c r="K72" s="458" t="s">
        <v>162</v>
      </c>
      <c r="L72" s="455">
        <v>0</v>
      </c>
      <c r="M72" s="456">
        <v>0</v>
      </c>
      <c r="N72" s="457" t="s">
        <v>162</v>
      </c>
      <c r="O72" s="458" t="s">
        <v>162</v>
      </c>
      <c r="P72" s="455" t="s">
        <v>162</v>
      </c>
      <c r="Q72" s="456">
        <v>0</v>
      </c>
      <c r="R72" s="457" t="s">
        <v>162</v>
      </c>
      <c r="S72" s="500"/>
    </row>
    <row r="73" spans="1:19" ht="15" customHeight="1">
      <c r="A73" s="459" t="s">
        <v>181</v>
      </c>
      <c r="B73" s="450" t="s">
        <v>249</v>
      </c>
      <c r="C73" s="458">
        <v>0</v>
      </c>
      <c r="D73" s="455" t="s">
        <v>162</v>
      </c>
      <c r="E73" s="455">
        <v>0</v>
      </c>
      <c r="F73" s="598" t="s">
        <v>162</v>
      </c>
      <c r="G73" s="454" t="s">
        <v>162</v>
      </c>
      <c r="H73" s="455" t="s">
        <v>162</v>
      </c>
      <c r="I73" s="456">
        <v>0</v>
      </c>
      <c r="J73" s="456">
        <v>11</v>
      </c>
      <c r="K73" s="458">
        <v>0</v>
      </c>
      <c r="L73" s="455" t="s">
        <v>162</v>
      </c>
      <c r="M73" s="456">
        <v>0</v>
      </c>
      <c r="N73" s="457" t="s">
        <v>162</v>
      </c>
      <c r="O73" s="458" t="s">
        <v>162</v>
      </c>
      <c r="P73" s="455" t="s">
        <v>162</v>
      </c>
      <c r="Q73" s="456">
        <v>0</v>
      </c>
      <c r="R73" s="457">
        <v>9</v>
      </c>
      <c r="S73" s="500"/>
    </row>
    <row r="74" spans="1:19" ht="15" customHeight="1">
      <c r="A74" s="459" t="s">
        <v>170</v>
      </c>
      <c r="B74" s="450" t="s">
        <v>250</v>
      </c>
      <c r="C74" s="458">
        <v>0</v>
      </c>
      <c r="D74" s="455">
        <v>0</v>
      </c>
      <c r="E74" s="455">
        <v>0</v>
      </c>
      <c r="F74" s="598">
        <v>0</v>
      </c>
      <c r="G74" s="454">
        <v>0</v>
      </c>
      <c r="H74" s="455" t="s">
        <v>162</v>
      </c>
      <c r="I74" s="456">
        <v>0</v>
      </c>
      <c r="J74" s="456" t="s">
        <v>162</v>
      </c>
      <c r="K74" s="458" t="s">
        <v>162</v>
      </c>
      <c r="L74" s="455" t="s">
        <v>162</v>
      </c>
      <c r="M74" s="456">
        <v>0</v>
      </c>
      <c r="N74" s="457" t="s">
        <v>162</v>
      </c>
      <c r="O74" s="458">
        <v>0</v>
      </c>
      <c r="P74" s="455" t="s">
        <v>162</v>
      </c>
      <c r="Q74" s="456">
        <v>0</v>
      </c>
      <c r="R74" s="457" t="s">
        <v>162</v>
      </c>
      <c r="S74" s="500"/>
    </row>
    <row r="75" spans="1:19" ht="15" customHeight="1">
      <c r="A75" s="459" t="s">
        <v>188</v>
      </c>
      <c r="B75" s="450" t="s">
        <v>251</v>
      </c>
      <c r="C75" s="458">
        <v>0</v>
      </c>
      <c r="D75" s="455">
        <v>0</v>
      </c>
      <c r="E75" s="455">
        <v>0</v>
      </c>
      <c r="F75" s="598">
        <v>0</v>
      </c>
      <c r="G75" s="454">
        <v>0</v>
      </c>
      <c r="H75" s="455" t="s">
        <v>162</v>
      </c>
      <c r="I75" s="456">
        <v>0</v>
      </c>
      <c r="J75" s="456" t="s">
        <v>162</v>
      </c>
      <c r="K75" s="458">
        <v>0</v>
      </c>
      <c r="L75" s="455">
        <v>0</v>
      </c>
      <c r="M75" s="456">
        <v>0</v>
      </c>
      <c r="N75" s="457">
        <v>0</v>
      </c>
      <c r="O75" s="458">
        <v>0</v>
      </c>
      <c r="P75" s="455" t="s">
        <v>162</v>
      </c>
      <c r="Q75" s="456">
        <v>0</v>
      </c>
      <c r="R75" s="457" t="s">
        <v>162</v>
      </c>
      <c r="S75" s="500"/>
    </row>
    <row r="76" spans="1:19" ht="15" customHeight="1">
      <c r="A76" s="459" t="s">
        <v>188</v>
      </c>
      <c r="B76" s="450" t="s">
        <v>252</v>
      </c>
      <c r="C76" s="458">
        <v>0</v>
      </c>
      <c r="D76" s="455">
        <v>0</v>
      </c>
      <c r="E76" s="455">
        <v>0</v>
      </c>
      <c r="F76" s="598">
        <v>0</v>
      </c>
      <c r="G76" s="454">
        <v>0</v>
      </c>
      <c r="H76" s="455" t="s">
        <v>162</v>
      </c>
      <c r="I76" s="456">
        <v>0</v>
      </c>
      <c r="J76" s="456" t="s">
        <v>162</v>
      </c>
      <c r="K76" s="458">
        <v>0</v>
      </c>
      <c r="L76" s="455">
        <v>0</v>
      </c>
      <c r="M76" s="456">
        <v>0</v>
      </c>
      <c r="N76" s="457">
        <v>0</v>
      </c>
      <c r="O76" s="458">
        <v>0</v>
      </c>
      <c r="P76" s="455" t="s">
        <v>162</v>
      </c>
      <c r="Q76" s="456">
        <v>0</v>
      </c>
      <c r="R76" s="457" t="s">
        <v>162</v>
      </c>
      <c r="S76" s="500"/>
    </row>
    <row r="77" spans="1:19" ht="15" customHeight="1">
      <c r="A77" s="459" t="s">
        <v>181</v>
      </c>
      <c r="B77" s="450" t="s">
        <v>253</v>
      </c>
      <c r="C77" s="458">
        <v>0</v>
      </c>
      <c r="D77" s="455">
        <v>0</v>
      </c>
      <c r="E77" s="455">
        <v>0</v>
      </c>
      <c r="F77" s="598">
        <v>0</v>
      </c>
      <c r="G77" s="454">
        <v>0</v>
      </c>
      <c r="H77" s="455" t="s">
        <v>162</v>
      </c>
      <c r="I77" s="456">
        <v>0</v>
      </c>
      <c r="J77" s="456" t="s">
        <v>162</v>
      </c>
      <c r="K77" s="458">
        <v>0</v>
      </c>
      <c r="L77" s="455" t="s">
        <v>162</v>
      </c>
      <c r="M77" s="456">
        <v>0</v>
      </c>
      <c r="N77" s="457" t="s">
        <v>162</v>
      </c>
      <c r="O77" s="458">
        <v>0</v>
      </c>
      <c r="P77" s="455">
        <v>9</v>
      </c>
      <c r="Q77" s="456">
        <v>0</v>
      </c>
      <c r="R77" s="457">
        <v>9</v>
      </c>
      <c r="S77" s="500"/>
    </row>
    <row r="78" spans="1:19" ht="15" customHeight="1">
      <c r="A78" s="459" t="s">
        <v>254</v>
      </c>
      <c r="B78" s="450" t="s">
        <v>255</v>
      </c>
      <c r="C78" s="458" t="s">
        <v>162</v>
      </c>
      <c r="D78" s="455" t="s">
        <v>162</v>
      </c>
      <c r="E78" s="455">
        <v>0</v>
      </c>
      <c r="F78" s="598">
        <v>5</v>
      </c>
      <c r="G78" s="454" t="s">
        <v>162</v>
      </c>
      <c r="H78" s="455" t="s">
        <v>162</v>
      </c>
      <c r="I78" s="456">
        <v>0</v>
      </c>
      <c r="J78" s="456">
        <v>5</v>
      </c>
      <c r="K78" s="458" t="s">
        <v>162</v>
      </c>
      <c r="L78" s="455" t="s">
        <v>162</v>
      </c>
      <c r="M78" s="456">
        <v>0</v>
      </c>
      <c r="N78" s="457">
        <v>9</v>
      </c>
      <c r="O78" s="458">
        <v>0</v>
      </c>
      <c r="P78" s="455" t="s">
        <v>162</v>
      </c>
      <c r="Q78" s="456">
        <v>0</v>
      </c>
      <c r="R78" s="457" t="s">
        <v>162</v>
      </c>
      <c r="S78" s="500"/>
    </row>
    <row r="79" spans="1:19" ht="15" customHeight="1">
      <c r="A79" s="459" t="s">
        <v>254</v>
      </c>
      <c r="B79" s="450" t="s">
        <v>256</v>
      </c>
      <c r="C79" s="458">
        <v>0</v>
      </c>
      <c r="D79" s="455">
        <v>0</v>
      </c>
      <c r="E79" s="455">
        <v>0</v>
      </c>
      <c r="F79" s="598">
        <v>0</v>
      </c>
      <c r="G79" s="454">
        <v>0</v>
      </c>
      <c r="H79" s="455">
        <v>0</v>
      </c>
      <c r="I79" s="456">
        <v>0</v>
      </c>
      <c r="J79" s="456">
        <v>0</v>
      </c>
      <c r="K79" s="458">
        <v>0</v>
      </c>
      <c r="L79" s="455">
        <v>0</v>
      </c>
      <c r="M79" s="456">
        <v>0</v>
      </c>
      <c r="N79" s="457">
        <v>0</v>
      </c>
      <c r="O79" s="458">
        <v>0</v>
      </c>
      <c r="P79" s="455">
        <v>0</v>
      </c>
      <c r="Q79" s="456">
        <v>0</v>
      </c>
      <c r="R79" s="457">
        <v>0</v>
      </c>
      <c r="S79" s="500"/>
    </row>
    <row r="80" spans="1:19" ht="15" customHeight="1">
      <c r="A80" s="459" t="s">
        <v>257</v>
      </c>
      <c r="B80" s="450" t="s">
        <v>257</v>
      </c>
      <c r="C80" s="458">
        <v>39</v>
      </c>
      <c r="D80" s="455" t="s">
        <v>162</v>
      </c>
      <c r="E80" s="455" t="s">
        <v>162</v>
      </c>
      <c r="F80" s="598">
        <v>71</v>
      </c>
      <c r="G80" s="454">
        <v>42</v>
      </c>
      <c r="H80" s="455">
        <v>38</v>
      </c>
      <c r="I80" s="456">
        <v>0</v>
      </c>
      <c r="J80" s="456">
        <v>80</v>
      </c>
      <c r="K80" s="458" t="s">
        <v>162</v>
      </c>
      <c r="L80" s="455" t="s">
        <v>162</v>
      </c>
      <c r="M80" s="456" t="s">
        <v>162</v>
      </c>
      <c r="N80" s="457">
        <v>74</v>
      </c>
      <c r="O80" s="458">
        <v>36</v>
      </c>
      <c r="P80" s="455">
        <v>32</v>
      </c>
      <c r="Q80" s="456">
        <v>0</v>
      </c>
      <c r="R80" s="457">
        <v>68</v>
      </c>
      <c r="S80" s="500"/>
    </row>
    <row r="81" spans="1:19" ht="15" customHeight="1">
      <c r="A81" s="459" t="s">
        <v>175</v>
      </c>
      <c r="B81" s="450" t="s">
        <v>258</v>
      </c>
      <c r="C81" s="458" t="s">
        <v>162</v>
      </c>
      <c r="D81" s="455" t="s">
        <v>162</v>
      </c>
      <c r="E81" s="455">
        <v>0</v>
      </c>
      <c r="F81" s="598">
        <v>14</v>
      </c>
      <c r="G81" s="454" t="s">
        <v>162</v>
      </c>
      <c r="H81" s="455">
        <v>8</v>
      </c>
      <c r="I81" s="456" t="s">
        <v>162</v>
      </c>
      <c r="J81" s="456" t="s">
        <v>162</v>
      </c>
      <c r="K81" s="458" t="s">
        <v>162</v>
      </c>
      <c r="L81" s="455">
        <v>17</v>
      </c>
      <c r="M81" s="456" t="s">
        <v>162</v>
      </c>
      <c r="N81" s="457">
        <v>22</v>
      </c>
      <c r="O81" s="458" t="s">
        <v>162</v>
      </c>
      <c r="P81" s="455">
        <v>7</v>
      </c>
      <c r="Q81" s="456" t="s">
        <v>162</v>
      </c>
      <c r="R81" s="457">
        <v>11</v>
      </c>
      <c r="S81" s="500"/>
    </row>
    <row r="82" spans="1:19" ht="15" customHeight="1">
      <c r="A82" s="459" t="s">
        <v>188</v>
      </c>
      <c r="B82" s="450" t="s">
        <v>259</v>
      </c>
      <c r="C82" s="458" t="s">
        <v>162</v>
      </c>
      <c r="D82" s="455" t="s">
        <v>162</v>
      </c>
      <c r="E82" s="455">
        <v>0</v>
      </c>
      <c r="F82" s="598">
        <v>5</v>
      </c>
      <c r="G82" s="454" t="s">
        <v>162</v>
      </c>
      <c r="H82" s="455" t="s">
        <v>162</v>
      </c>
      <c r="I82" s="456">
        <v>0</v>
      </c>
      <c r="J82" s="456" t="s">
        <v>162</v>
      </c>
      <c r="K82" s="458" t="s">
        <v>162</v>
      </c>
      <c r="L82" s="455" t="s">
        <v>162</v>
      </c>
      <c r="M82" s="456">
        <v>0</v>
      </c>
      <c r="N82" s="457" t="s">
        <v>162</v>
      </c>
      <c r="O82" s="458" t="s">
        <v>162</v>
      </c>
      <c r="P82" s="455" t="s">
        <v>162</v>
      </c>
      <c r="Q82" s="456">
        <v>0</v>
      </c>
      <c r="R82" s="457" t="s">
        <v>162</v>
      </c>
      <c r="S82" s="500"/>
    </row>
    <row r="83" spans="1:19" ht="15" customHeight="1">
      <c r="A83" s="459" t="s">
        <v>188</v>
      </c>
      <c r="B83" s="501" t="s">
        <v>260</v>
      </c>
      <c r="C83" s="454">
        <v>0</v>
      </c>
      <c r="D83" s="455">
        <v>0</v>
      </c>
      <c r="E83" s="455">
        <v>0</v>
      </c>
      <c r="F83" s="598">
        <v>0</v>
      </c>
      <c r="G83" s="454">
        <v>0</v>
      </c>
      <c r="H83" s="455">
        <v>0</v>
      </c>
      <c r="I83" s="456">
        <v>0</v>
      </c>
      <c r="J83" s="456">
        <v>0</v>
      </c>
      <c r="K83" s="458">
        <v>0</v>
      </c>
      <c r="L83" s="455">
        <v>0</v>
      </c>
      <c r="M83" s="456">
        <v>0</v>
      </c>
      <c r="N83" s="457">
        <v>0</v>
      </c>
      <c r="O83" s="458">
        <v>0</v>
      </c>
      <c r="P83" s="455">
        <v>0</v>
      </c>
      <c r="Q83" s="456">
        <v>0</v>
      </c>
      <c r="R83" s="457">
        <v>0</v>
      </c>
      <c r="S83" s="500"/>
    </row>
    <row r="84" spans="1:19" ht="15" customHeight="1">
      <c r="A84" s="459" t="s">
        <v>172</v>
      </c>
      <c r="B84" s="459" t="s">
        <v>261</v>
      </c>
      <c r="C84" s="454">
        <v>0</v>
      </c>
      <c r="D84" s="455">
        <v>0</v>
      </c>
      <c r="E84" s="455">
        <v>0</v>
      </c>
      <c r="F84" s="598">
        <v>0</v>
      </c>
      <c r="G84" s="454" t="s">
        <v>162</v>
      </c>
      <c r="H84" s="455">
        <v>0</v>
      </c>
      <c r="I84" s="456">
        <v>0</v>
      </c>
      <c r="J84" s="456" t="s">
        <v>162</v>
      </c>
      <c r="K84" s="458">
        <v>0</v>
      </c>
      <c r="L84" s="455">
        <v>0</v>
      </c>
      <c r="M84" s="456">
        <v>0</v>
      </c>
      <c r="N84" s="457">
        <v>0</v>
      </c>
      <c r="O84" s="458" t="s">
        <v>162</v>
      </c>
      <c r="P84" s="455">
        <v>0</v>
      </c>
      <c r="Q84" s="456">
        <v>0</v>
      </c>
      <c r="R84" s="457" t="s">
        <v>162</v>
      </c>
      <c r="S84" s="500"/>
    </row>
    <row r="85" spans="1:19" ht="15" customHeight="1">
      <c r="A85" s="459" t="s">
        <v>188</v>
      </c>
      <c r="B85" s="459" t="s">
        <v>262</v>
      </c>
      <c r="C85" s="454" t="s">
        <v>162</v>
      </c>
      <c r="D85" s="455" t="s">
        <v>162</v>
      </c>
      <c r="E85" s="455">
        <v>0</v>
      </c>
      <c r="F85" s="598">
        <v>9</v>
      </c>
      <c r="G85" s="454" t="s">
        <v>162</v>
      </c>
      <c r="H85" s="455" t="s">
        <v>162</v>
      </c>
      <c r="I85" s="456">
        <v>0</v>
      </c>
      <c r="J85" s="456" t="s">
        <v>162</v>
      </c>
      <c r="K85" s="458" t="s">
        <v>162</v>
      </c>
      <c r="L85" s="455" t="s">
        <v>162</v>
      </c>
      <c r="M85" s="456">
        <v>0</v>
      </c>
      <c r="N85" s="457">
        <v>9</v>
      </c>
      <c r="O85" s="458" t="s">
        <v>162</v>
      </c>
      <c r="P85" s="455" t="s">
        <v>162</v>
      </c>
      <c r="Q85" s="456">
        <v>0</v>
      </c>
      <c r="R85" s="457" t="s">
        <v>162</v>
      </c>
      <c r="S85" s="500"/>
    </row>
    <row r="86" spans="1:19" ht="15" customHeight="1">
      <c r="A86" s="459" t="s">
        <v>170</v>
      </c>
      <c r="B86" s="501" t="s">
        <v>263</v>
      </c>
      <c r="C86" s="454" t="s">
        <v>162</v>
      </c>
      <c r="D86" s="455" t="s">
        <v>162</v>
      </c>
      <c r="E86" s="455">
        <v>0</v>
      </c>
      <c r="F86" s="598" t="s">
        <v>162</v>
      </c>
      <c r="G86" s="454">
        <v>0</v>
      </c>
      <c r="H86" s="455">
        <v>0</v>
      </c>
      <c r="I86" s="456">
        <v>0</v>
      </c>
      <c r="J86" s="456">
        <v>0</v>
      </c>
      <c r="K86" s="458" t="s">
        <v>162</v>
      </c>
      <c r="L86" s="455" t="s">
        <v>162</v>
      </c>
      <c r="M86" s="456">
        <v>0</v>
      </c>
      <c r="N86" s="457" t="s">
        <v>162</v>
      </c>
      <c r="O86" s="458">
        <v>0</v>
      </c>
      <c r="P86" s="455">
        <v>0</v>
      </c>
      <c r="Q86" s="456">
        <v>0</v>
      </c>
      <c r="R86" s="457">
        <v>0</v>
      </c>
      <c r="S86" s="500"/>
    </row>
    <row r="87" spans="1:19" ht="15" customHeight="1">
      <c r="A87" s="459" t="s">
        <v>172</v>
      </c>
      <c r="B87" s="501" t="s">
        <v>264</v>
      </c>
      <c r="C87" s="454" t="s">
        <v>162</v>
      </c>
      <c r="D87" s="455" t="s">
        <v>162</v>
      </c>
      <c r="E87" s="455">
        <v>0</v>
      </c>
      <c r="F87" s="598" t="s">
        <v>162</v>
      </c>
      <c r="G87" s="454" t="s">
        <v>162</v>
      </c>
      <c r="H87" s="455" t="s">
        <v>162</v>
      </c>
      <c r="I87" s="456">
        <v>0</v>
      </c>
      <c r="J87" s="456" t="s">
        <v>162</v>
      </c>
      <c r="K87" s="458" t="s">
        <v>162</v>
      </c>
      <c r="L87" s="455" t="s">
        <v>162</v>
      </c>
      <c r="M87" s="456">
        <v>0</v>
      </c>
      <c r="N87" s="457" t="s">
        <v>162</v>
      </c>
      <c r="O87" s="458" t="s">
        <v>162</v>
      </c>
      <c r="P87" s="455" t="s">
        <v>162</v>
      </c>
      <c r="Q87" s="456">
        <v>0</v>
      </c>
      <c r="R87" s="457" t="s">
        <v>162</v>
      </c>
      <c r="S87" s="500"/>
    </row>
    <row r="88" spans="1:19" ht="15" customHeight="1">
      <c r="A88" s="459" t="s">
        <v>172</v>
      </c>
      <c r="B88" s="459" t="s">
        <v>265</v>
      </c>
      <c r="C88" s="454" t="s">
        <v>162</v>
      </c>
      <c r="D88" s="455" t="s">
        <v>162</v>
      </c>
      <c r="E88" s="455">
        <v>0</v>
      </c>
      <c r="F88" s="598">
        <v>17</v>
      </c>
      <c r="G88" s="454" t="s">
        <v>162</v>
      </c>
      <c r="H88" s="455" t="s">
        <v>162</v>
      </c>
      <c r="I88" s="456">
        <v>0</v>
      </c>
      <c r="J88" s="456" t="s">
        <v>162</v>
      </c>
      <c r="K88" s="458" t="s">
        <v>162</v>
      </c>
      <c r="L88" s="455" t="s">
        <v>162</v>
      </c>
      <c r="M88" s="456">
        <v>0</v>
      </c>
      <c r="N88" s="457" t="s">
        <v>162</v>
      </c>
      <c r="O88" s="458" t="s">
        <v>162</v>
      </c>
      <c r="P88" s="455">
        <v>0</v>
      </c>
      <c r="Q88" s="456">
        <v>0</v>
      </c>
      <c r="R88" s="457" t="s">
        <v>162</v>
      </c>
      <c r="S88" s="500"/>
    </row>
    <row r="89" spans="1:19" ht="15" customHeight="1">
      <c r="A89" s="459" t="s">
        <v>194</v>
      </c>
      <c r="B89" s="459" t="s">
        <v>266</v>
      </c>
      <c r="C89" s="454" t="s">
        <v>162</v>
      </c>
      <c r="D89" s="455" t="s">
        <v>162</v>
      </c>
      <c r="E89" s="455">
        <v>0</v>
      </c>
      <c r="F89" s="598">
        <v>46</v>
      </c>
      <c r="G89" s="454" t="s">
        <v>162</v>
      </c>
      <c r="H89" s="455" t="s">
        <v>162</v>
      </c>
      <c r="I89" s="456">
        <v>0</v>
      </c>
      <c r="J89" s="456">
        <v>70</v>
      </c>
      <c r="K89" s="458" t="s">
        <v>162</v>
      </c>
      <c r="L89" s="455" t="s">
        <v>162</v>
      </c>
      <c r="M89" s="456" t="s">
        <v>162</v>
      </c>
      <c r="N89" s="457" t="s">
        <v>162</v>
      </c>
      <c r="O89" s="458" t="s">
        <v>162</v>
      </c>
      <c r="P89" s="455" t="s">
        <v>162</v>
      </c>
      <c r="Q89" s="456">
        <v>0</v>
      </c>
      <c r="R89" s="457">
        <v>58</v>
      </c>
      <c r="S89" s="500"/>
    </row>
    <row r="90" spans="1:19" ht="15" customHeight="1">
      <c r="A90" s="459" t="s">
        <v>188</v>
      </c>
      <c r="B90" s="450" t="s">
        <v>267</v>
      </c>
      <c r="C90" s="458" t="s">
        <v>162</v>
      </c>
      <c r="D90" s="455">
        <v>171</v>
      </c>
      <c r="E90" s="455" t="s">
        <v>162</v>
      </c>
      <c r="F90" s="598">
        <v>298</v>
      </c>
      <c r="G90" s="454">
        <v>71</v>
      </c>
      <c r="H90" s="455">
        <v>134</v>
      </c>
      <c r="I90" s="456">
        <v>0</v>
      </c>
      <c r="J90" s="456">
        <v>205</v>
      </c>
      <c r="K90" s="458" t="s">
        <v>162</v>
      </c>
      <c r="L90" s="455">
        <v>410</v>
      </c>
      <c r="M90" s="456" t="s">
        <v>162</v>
      </c>
      <c r="N90" s="457">
        <v>683</v>
      </c>
      <c r="O90" s="458">
        <v>61</v>
      </c>
      <c r="P90" s="455">
        <v>112</v>
      </c>
      <c r="Q90" s="456">
        <v>0</v>
      </c>
      <c r="R90" s="457">
        <v>173</v>
      </c>
      <c r="S90" s="500"/>
    </row>
    <row r="91" spans="1:19" ht="15" customHeight="1">
      <c r="A91" s="459" t="s">
        <v>181</v>
      </c>
      <c r="B91" s="450" t="s">
        <v>268</v>
      </c>
      <c r="C91" s="458" t="s">
        <v>162</v>
      </c>
      <c r="D91" s="455" t="s">
        <v>162</v>
      </c>
      <c r="E91" s="455">
        <v>0</v>
      </c>
      <c r="F91" s="598">
        <v>18</v>
      </c>
      <c r="G91" s="454" t="s">
        <v>162</v>
      </c>
      <c r="H91" s="455" t="s">
        <v>162</v>
      </c>
      <c r="I91" s="456">
        <v>0</v>
      </c>
      <c r="J91" s="456" t="s">
        <v>162</v>
      </c>
      <c r="K91" s="458" t="s">
        <v>162</v>
      </c>
      <c r="L91" s="455" t="s">
        <v>162</v>
      </c>
      <c r="M91" s="456">
        <v>0</v>
      </c>
      <c r="N91" s="457">
        <v>47</v>
      </c>
      <c r="O91" s="458" t="s">
        <v>162</v>
      </c>
      <c r="P91" s="455" t="s">
        <v>162</v>
      </c>
      <c r="Q91" s="456">
        <v>0</v>
      </c>
      <c r="R91" s="457" t="s">
        <v>162</v>
      </c>
      <c r="S91" s="500"/>
    </row>
    <row r="92" spans="1:19" ht="15" customHeight="1">
      <c r="A92" s="459" t="s">
        <v>237</v>
      </c>
      <c r="B92" s="450" t="s">
        <v>269</v>
      </c>
      <c r="C92" s="458">
        <v>0</v>
      </c>
      <c r="D92" s="455">
        <v>6</v>
      </c>
      <c r="E92" s="455" t="s">
        <v>162</v>
      </c>
      <c r="F92" s="598" t="s">
        <v>162</v>
      </c>
      <c r="G92" s="454" t="s">
        <v>162</v>
      </c>
      <c r="H92" s="455" t="s">
        <v>162</v>
      </c>
      <c r="I92" s="456">
        <v>0</v>
      </c>
      <c r="J92" s="456">
        <v>6</v>
      </c>
      <c r="K92" s="458">
        <v>0</v>
      </c>
      <c r="L92" s="455">
        <v>13</v>
      </c>
      <c r="M92" s="456">
        <v>0</v>
      </c>
      <c r="N92" s="457">
        <v>13</v>
      </c>
      <c r="O92" s="458" t="s">
        <v>162</v>
      </c>
      <c r="P92" s="455" t="s">
        <v>162</v>
      </c>
      <c r="Q92" s="456">
        <v>0</v>
      </c>
      <c r="R92" s="457">
        <v>5</v>
      </c>
      <c r="S92" s="500"/>
    </row>
    <row r="93" spans="1:19" ht="15" customHeight="1">
      <c r="A93" s="459" t="s">
        <v>181</v>
      </c>
      <c r="B93" s="527" t="s">
        <v>270</v>
      </c>
      <c r="C93" s="458" t="s">
        <v>162</v>
      </c>
      <c r="D93" s="455" t="s">
        <v>162</v>
      </c>
      <c r="E93" s="455">
        <v>0</v>
      </c>
      <c r="F93" s="598">
        <v>12</v>
      </c>
      <c r="G93" s="454" t="s">
        <v>162</v>
      </c>
      <c r="H93" s="455" t="s">
        <v>162</v>
      </c>
      <c r="I93" s="456">
        <v>0</v>
      </c>
      <c r="J93" s="456">
        <v>9</v>
      </c>
      <c r="K93" s="458">
        <v>6</v>
      </c>
      <c r="L93" s="455">
        <v>21</v>
      </c>
      <c r="M93" s="456">
        <v>0</v>
      </c>
      <c r="N93" s="457">
        <v>27</v>
      </c>
      <c r="O93" s="458" t="s">
        <v>162</v>
      </c>
      <c r="P93" s="455" t="s">
        <v>162</v>
      </c>
      <c r="Q93" s="456">
        <v>0</v>
      </c>
      <c r="R93" s="457">
        <v>8</v>
      </c>
      <c r="S93" s="500"/>
    </row>
    <row r="94" spans="1:19" ht="15" customHeight="1">
      <c r="A94" s="459" t="s">
        <v>188</v>
      </c>
      <c r="B94" s="527" t="s">
        <v>271</v>
      </c>
      <c r="C94" s="458" t="s">
        <v>162</v>
      </c>
      <c r="D94" s="455" t="s">
        <v>162</v>
      </c>
      <c r="E94" s="455">
        <v>0</v>
      </c>
      <c r="F94" s="598">
        <v>11</v>
      </c>
      <c r="G94" s="454" t="s">
        <v>162</v>
      </c>
      <c r="H94" s="455" t="s">
        <v>162</v>
      </c>
      <c r="I94" s="456">
        <v>0</v>
      </c>
      <c r="J94" s="456">
        <v>9</v>
      </c>
      <c r="K94" s="458" t="s">
        <v>162</v>
      </c>
      <c r="L94" s="455" t="s">
        <v>162</v>
      </c>
      <c r="M94" s="456" t="s">
        <v>162</v>
      </c>
      <c r="N94" s="457">
        <v>18</v>
      </c>
      <c r="O94" s="458" t="s">
        <v>162</v>
      </c>
      <c r="P94" s="455" t="s">
        <v>162</v>
      </c>
      <c r="Q94" s="456">
        <v>0</v>
      </c>
      <c r="R94" s="457">
        <v>9</v>
      </c>
      <c r="S94" s="500"/>
    </row>
    <row r="95" spans="1:19" ht="15" customHeight="1">
      <c r="A95" s="459" t="s">
        <v>191</v>
      </c>
      <c r="B95" s="527" t="s">
        <v>272</v>
      </c>
      <c r="C95" s="458" t="s">
        <v>162</v>
      </c>
      <c r="D95" s="455" t="s">
        <v>162</v>
      </c>
      <c r="E95" s="455">
        <v>0</v>
      </c>
      <c r="F95" s="598" t="s">
        <v>162</v>
      </c>
      <c r="G95" s="454">
        <v>0</v>
      </c>
      <c r="H95" s="455" t="s">
        <v>162</v>
      </c>
      <c r="I95" s="456">
        <v>0</v>
      </c>
      <c r="J95" s="456" t="s">
        <v>162</v>
      </c>
      <c r="K95" s="458" t="s">
        <v>162</v>
      </c>
      <c r="L95" s="455" t="s">
        <v>162</v>
      </c>
      <c r="M95" s="456">
        <v>0</v>
      </c>
      <c r="N95" s="457" t="s">
        <v>162</v>
      </c>
      <c r="O95" s="458">
        <v>0</v>
      </c>
      <c r="P95" s="455" t="s">
        <v>162</v>
      </c>
      <c r="Q95" s="456">
        <v>0</v>
      </c>
      <c r="R95" s="457" t="s">
        <v>162</v>
      </c>
      <c r="S95" s="500"/>
    </row>
    <row r="96" spans="1:19" ht="15" customHeight="1">
      <c r="A96" s="459" t="s">
        <v>191</v>
      </c>
      <c r="B96" s="527" t="s">
        <v>273</v>
      </c>
      <c r="C96" s="458">
        <v>0</v>
      </c>
      <c r="D96" s="455">
        <v>0</v>
      </c>
      <c r="E96" s="455">
        <v>0</v>
      </c>
      <c r="F96" s="598">
        <v>0</v>
      </c>
      <c r="G96" s="454" t="s">
        <v>162</v>
      </c>
      <c r="H96" s="455" t="s">
        <v>162</v>
      </c>
      <c r="I96" s="456">
        <v>0</v>
      </c>
      <c r="J96" s="456">
        <v>9</v>
      </c>
      <c r="K96" s="458">
        <v>0</v>
      </c>
      <c r="L96" s="455" t="s">
        <v>162</v>
      </c>
      <c r="M96" s="456">
        <v>0</v>
      </c>
      <c r="N96" s="457" t="s">
        <v>162</v>
      </c>
      <c r="O96" s="458" t="s">
        <v>162</v>
      </c>
      <c r="P96" s="455" t="s">
        <v>162</v>
      </c>
      <c r="Q96" s="456">
        <v>0</v>
      </c>
      <c r="R96" s="457">
        <v>7</v>
      </c>
      <c r="S96" s="500"/>
    </row>
    <row r="97" spans="1:19" ht="15" customHeight="1">
      <c r="A97" s="459" t="s">
        <v>257</v>
      </c>
      <c r="B97" s="450" t="s">
        <v>274</v>
      </c>
      <c r="C97" s="458">
        <v>13</v>
      </c>
      <c r="D97" s="455">
        <v>10</v>
      </c>
      <c r="E97" s="455">
        <v>0</v>
      </c>
      <c r="F97" s="598">
        <v>23</v>
      </c>
      <c r="G97" s="454">
        <v>10</v>
      </c>
      <c r="H97" s="455">
        <v>15</v>
      </c>
      <c r="I97" s="456">
        <v>0</v>
      </c>
      <c r="J97" s="456">
        <v>25</v>
      </c>
      <c r="K97" s="458">
        <v>16</v>
      </c>
      <c r="L97" s="455">
        <v>18</v>
      </c>
      <c r="M97" s="456">
        <v>0</v>
      </c>
      <c r="N97" s="457">
        <v>34</v>
      </c>
      <c r="O97" s="458">
        <v>8</v>
      </c>
      <c r="P97" s="455">
        <v>11</v>
      </c>
      <c r="Q97" s="456">
        <v>0</v>
      </c>
      <c r="R97" s="457">
        <v>19</v>
      </c>
      <c r="S97" s="500"/>
    </row>
    <row r="98" spans="1:19" ht="15" customHeight="1">
      <c r="A98" s="459" t="s">
        <v>170</v>
      </c>
      <c r="B98" s="450" t="s">
        <v>275</v>
      </c>
      <c r="C98" s="458" t="s">
        <v>162</v>
      </c>
      <c r="D98" s="455">
        <v>20</v>
      </c>
      <c r="E98" s="455">
        <v>0</v>
      </c>
      <c r="F98" s="598">
        <v>41</v>
      </c>
      <c r="G98" s="454">
        <v>28</v>
      </c>
      <c r="H98" s="455">
        <v>36</v>
      </c>
      <c r="I98" s="456">
        <v>0</v>
      </c>
      <c r="J98" s="456">
        <v>64</v>
      </c>
      <c r="K98" s="458" t="s">
        <v>162</v>
      </c>
      <c r="L98" s="455">
        <v>19</v>
      </c>
      <c r="M98" s="456">
        <v>0</v>
      </c>
      <c r="N98" s="457">
        <v>39</v>
      </c>
      <c r="O98" s="458">
        <v>22</v>
      </c>
      <c r="P98" s="455">
        <v>27</v>
      </c>
      <c r="Q98" s="456">
        <v>0</v>
      </c>
      <c r="R98" s="457">
        <v>49</v>
      </c>
      <c r="S98" s="500"/>
    </row>
    <row r="99" spans="1:19" ht="15" customHeight="1">
      <c r="A99" s="459" t="s">
        <v>188</v>
      </c>
      <c r="B99" s="450" t="s">
        <v>276</v>
      </c>
      <c r="C99" s="458" t="s">
        <v>162</v>
      </c>
      <c r="D99" s="455" t="s">
        <v>162</v>
      </c>
      <c r="E99" s="455">
        <v>0</v>
      </c>
      <c r="F99" s="598" t="s">
        <v>162</v>
      </c>
      <c r="G99" s="454" t="s">
        <v>162</v>
      </c>
      <c r="H99" s="455" t="s">
        <v>162</v>
      </c>
      <c r="I99" s="456">
        <v>0</v>
      </c>
      <c r="J99" s="456" t="s">
        <v>162</v>
      </c>
      <c r="K99" s="458" t="s">
        <v>162</v>
      </c>
      <c r="L99" s="455" t="s">
        <v>162</v>
      </c>
      <c r="M99" s="456">
        <v>0</v>
      </c>
      <c r="N99" s="457" t="s">
        <v>162</v>
      </c>
      <c r="O99" s="458" t="s">
        <v>162</v>
      </c>
      <c r="P99" s="455" t="s">
        <v>162</v>
      </c>
      <c r="Q99" s="456">
        <v>0</v>
      </c>
      <c r="R99" s="457" t="s">
        <v>162</v>
      </c>
      <c r="S99" s="500"/>
    </row>
    <row r="100" spans="1:19" ht="15" customHeight="1">
      <c r="A100" s="459" t="s">
        <v>181</v>
      </c>
      <c r="B100" s="450" t="s">
        <v>277</v>
      </c>
      <c r="C100" s="458">
        <v>0</v>
      </c>
      <c r="D100" s="455">
        <v>0</v>
      </c>
      <c r="E100" s="455">
        <v>0</v>
      </c>
      <c r="F100" s="598">
        <v>0</v>
      </c>
      <c r="G100" s="454" t="s">
        <v>162</v>
      </c>
      <c r="H100" s="455" t="s">
        <v>162</v>
      </c>
      <c r="I100" s="456">
        <v>0</v>
      </c>
      <c r="J100" s="456" t="s">
        <v>162</v>
      </c>
      <c r="K100" s="458">
        <v>0</v>
      </c>
      <c r="L100" s="455" t="s">
        <v>162</v>
      </c>
      <c r="M100" s="456">
        <v>0</v>
      </c>
      <c r="N100" s="457" t="s">
        <v>162</v>
      </c>
      <c r="O100" s="458" t="s">
        <v>162</v>
      </c>
      <c r="P100" s="455" t="s">
        <v>162</v>
      </c>
      <c r="Q100" s="456">
        <v>0</v>
      </c>
      <c r="R100" s="457" t="s">
        <v>162</v>
      </c>
      <c r="S100" s="500"/>
    </row>
    <row r="101" spans="1:19" ht="15" customHeight="1">
      <c r="A101" s="459" t="s">
        <v>188</v>
      </c>
      <c r="B101" s="450" t="s">
        <v>278</v>
      </c>
      <c r="C101" s="458">
        <v>0</v>
      </c>
      <c r="D101" s="455">
        <v>0</v>
      </c>
      <c r="E101" s="455">
        <v>0</v>
      </c>
      <c r="F101" s="598">
        <v>0</v>
      </c>
      <c r="G101" s="454">
        <v>0</v>
      </c>
      <c r="H101" s="455">
        <v>0</v>
      </c>
      <c r="I101" s="456">
        <v>0</v>
      </c>
      <c r="J101" s="456">
        <v>0</v>
      </c>
      <c r="K101" s="458" t="s">
        <v>162</v>
      </c>
      <c r="L101" s="455" t="s">
        <v>162</v>
      </c>
      <c r="M101" s="456">
        <v>0</v>
      </c>
      <c r="N101" s="457">
        <v>6</v>
      </c>
      <c r="O101" s="458">
        <v>0</v>
      </c>
      <c r="P101" s="455">
        <v>0</v>
      </c>
      <c r="Q101" s="456">
        <v>0</v>
      </c>
      <c r="R101" s="457">
        <v>0</v>
      </c>
      <c r="S101" s="500"/>
    </row>
    <row r="102" spans="1:19" ht="15" customHeight="1">
      <c r="A102" s="459" t="s">
        <v>205</v>
      </c>
      <c r="B102" s="450" t="s">
        <v>279</v>
      </c>
      <c r="C102" s="458" t="s">
        <v>162</v>
      </c>
      <c r="D102" s="455" t="s">
        <v>162</v>
      </c>
      <c r="E102" s="455">
        <v>0</v>
      </c>
      <c r="F102" s="598">
        <v>21</v>
      </c>
      <c r="G102" s="454">
        <v>36</v>
      </c>
      <c r="H102" s="455" t="s">
        <v>162</v>
      </c>
      <c r="I102" s="456" t="s">
        <v>162</v>
      </c>
      <c r="J102" s="456">
        <v>63</v>
      </c>
      <c r="K102" s="458" t="s">
        <v>162</v>
      </c>
      <c r="L102" s="455" t="s">
        <v>162</v>
      </c>
      <c r="M102" s="456">
        <v>0</v>
      </c>
      <c r="N102" s="457">
        <v>10</v>
      </c>
      <c r="O102" s="458">
        <v>34</v>
      </c>
      <c r="P102" s="455" t="s">
        <v>162</v>
      </c>
      <c r="Q102" s="456" t="s">
        <v>162</v>
      </c>
      <c r="R102" s="457">
        <v>58</v>
      </c>
      <c r="S102" s="500"/>
    </row>
    <row r="103" spans="1:19" ht="15" customHeight="1">
      <c r="A103" s="459" t="s">
        <v>225</v>
      </c>
      <c r="B103" s="450" t="s">
        <v>280</v>
      </c>
      <c r="C103" s="458">
        <v>0</v>
      </c>
      <c r="D103" s="455">
        <v>0</v>
      </c>
      <c r="E103" s="455">
        <v>0</v>
      </c>
      <c r="F103" s="598">
        <v>0</v>
      </c>
      <c r="G103" s="454" t="s">
        <v>162</v>
      </c>
      <c r="H103" s="455">
        <v>0</v>
      </c>
      <c r="I103" s="456">
        <v>0</v>
      </c>
      <c r="J103" s="456" t="s">
        <v>162</v>
      </c>
      <c r="K103" s="458" t="s">
        <v>162</v>
      </c>
      <c r="L103" s="455">
        <v>0</v>
      </c>
      <c r="M103" s="456">
        <v>0</v>
      </c>
      <c r="N103" s="457" t="s">
        <v>162</v>
      </c>
      <c r="O103" s="458" t="s">
        <v>162</v>
      </c>
      <c r="P103" s="455">
        <v>0</v>
      </c>
      <c r="Q103" s="456">
        <v>0</v>
      </c>
      <c r="R103" s="457" t="s">
        <v>162</v>
      </c>
      <c r="S103" s="500"/>
    </row>
    <row r="104" spans="1:19" ht="15" customHeight="1">
      <c r="A104" s="459" t="s">
        <v>254</v>
      </c>
      <c r="B104" s="450" t="s">
        <v>281</v>
      </c>
      <c r="C104" s="458">
        <v>0</v>
      </c>
      <c r="D104" s="455">
        <v>0</v>
      </c>
      <c r="E104" s="455">
        <v>0</v>
      </c>
      <c r="F104" s="598">
        <v>0</v>
      </c>
      <c r="G104" s="454">
        <v>0</v>
      </c>
      <c r="H104" s="455">
        <v>0</v>
      </c>
      <c r="I104" s="456">
        <v>0</v>
      </c>
      <c r="J104" s="456">
        <v>0</v>
      </c>
      <c r="K104" s="458">
        <v>0</v>
      </c>
      <c r="L104" s="455">
        <v>0</v>
      </c>
      <c r="M104" s="456">
        <v>0</v>
      </c>
      <c r="N104" s="457">
        <v>0</v>
      </c>
      <c r="O104" s="458">
        <v>0</v>
      </c>
      <c r="P104" s="455">
        <v>0</v>
      </c>
      <c r="Q104" s="456">
        <v>0</v>
      </c>
      <c r="R104" s="457">
        <v>0</v>
      </c>
      <c r="S104" s="500"/>
    </row>
    <row r="105" spans="1:19" ht="15" customHeight="1">
      <c r="A105" s="459" t="s">
        <v>237</v>
      </c>
      <c r="B105" s="450" t="s">
        <v>282</v>
      </c>
      <c r="C105" s="458">
        <v>0</v>
      </c>
      <c r="D105" s="455" t="s">
        <v>162</v>
      </c>
      <c r="E105" s="455">
        <v>0</v>
      </c>
      <c r="F105" s="598" t="s">
        <v>162</v>
      </c>
      <c r="G105" s="454">
        <v>0</v>
      </c>
      <c r="H105" s="455" t="s">
        <v>162</v>
      </c>
      <c r="I105" s="456">
        <v>0</v>
      </c>
      <c r="J105" s="456" t="s">
        <v>162</v>
      </c>
      <c r="K105" s="458">
        <v>0</v>
      </c>
      <c r="L105" s="455" t="s">
        <v>162</v>
      </c>
      <c r="M105" s="456">
        <v>0</v>
      </c>
      <c r="N105" s="457" t="s">
        <v>162</v>
      </c>
      <c r="O105" s="458">
        <v>0</v>
      </c>
      <c r="P105" s="455">
        <v>0</v>
      </c>
      <c r="Q105" s="456">
        <v>0</v>
      </c>
      <c r="R105" s="457">
        <v>0</v>
      </c>
      <c r="S105" s="500"/>
    </row>
    <row r="106" spans="1:19" ht="15" customHeight="1">
      <c r="A106" s="459" t="s">
        <v>172</v>
      </c>
      <c r="B106" s="501" t="s">
        <v>283</v>
      </c>
      <c r="C106" s="458">
        <v>349</v>
      </c>
      <c r="D106" s="455">
        <v>23</v>
      </c>
      <c r="E106" s="455">
        <v>7</v>
      </c>
      <c r="F106" s="598">
        <v>379</v>
      </c>
      <c r="G106" s="454">
        <v>343</v>
      </c>
      <c r="H106" s="455" t="s">
        <v>162</v>
      </c>
      <c r="I106" s="456" t="s">
        <v>162</v>
      </c>
      <c r="J106" s="456">
        <v>384</v>
      </c>
      <c r="K106" s="458">
        <v>390</v>
      </c>
      <c r="L106" s="455">
        <v>25</v>
      </c>
      <c r="M106" s="456">
        <v>7</v>
      </c>
      <c r="N106" s="457">
        <v>422</v>
      </c>
      <c r="O106" s="458">
        <v>267</v>
      </c>
      <c r="P106" s="455" t="s">
        <v>162</v>
      </c>
      <c r="Q106" s="456" t="s">
        <v>162</v>
      </c>
      <c r="R106" s="457">
        <v>299</v>
      </c>
      <c r="S106" s="500"/>
    </row>
    <row r="107" spans="1:19" ht="15" customHeight="1">
      <c r="A107" s="459" t="s">
        <v>172</v>
      </c>
      <c r="B107" s="450" t="s">
        <v>284</v>
      </c>
      <c r="C107" s="458" t="s">
        <v>162</v>
      </c>
      <c r="D107" s="455" t="s">
        <v>162</v>
      </c>
      <c r="E107" s="455">
        <v>0</v>
      </c>
      <c r="F107" s="598">
        <v>135</v>
      </c>
      <c r="G107" s="454" t="s">
        <v>162</v>
      </c>
      <c r="H107" s="455" t="s">
        <v>162</v>
      </c>
      <c r="I107" s="456">
        <v>0</v>
      </c>
      <c r="J107" s="456">
        <v>94</v>
      </c>
      <c r="K107" s="458" t="s">
        <v>162</v>
      </c>
      <c r="L107" s="455" t="s">
        <v>162</v>
      </c>
      <c r="M107" s="456">
        <v>0</v>
      </c>
      <c r="N107" s="457">
        <v>132</v>
      </c>
      <c r="O107" s="458" t="s">
        <v>162</v>
      </c>
      <c r="P107" s="455" t="s">
        <v>162</v>
      </c>
      <c r="Q107" s="456">
        <v>0</v>
      </c>
      <c r="R107" s="457">
        <v>70</v>
      </c>
      <c r="S107" s="500"/>
    </row>
    <row r="108" spans="1:19" ht="15" customHeight="1">
      <c r="A108" s="459" t="s">
        <v>172</v>
      </c>
      <c r="B108" s="450" t="s">
        <v>285</v>
      </c>
      <c r="C108" s="458">
        <v>346</v>
      </c>
      <c r="D108" s="455">
        <v>38</v>
      </c>
      <c r="E108" s="455">
        <v>5</v>
      </c>
      <c r="F108" s="598">
        <v>389</v>
      </c>
      <c r="G108" s="454">
        <v>300</v>
      </c>
      <c r="H108" s="455" t="s">
        <v>162</v>
      </c>
      <c r="I108" s="456" t="s">
        <v>162</v>
      </c>
      <c r="J108" s="456">
        <v>346</v>
      </c>
      <c r="K108" s="458" t="s">
        <v>162</v>
      </c>
      <c r="L108" s="455" t="s">
        <v>162</v>
      </c>
      <c r="M108" s="456">
        <v>6</v>
      </c>
      <c r="N108" s="457">
        <v>368</v>
      </c>
      <c r="O108" s="458">
        <v>240</v>
      </c>
      <c r="P108" s="455" t="s">
        <v>162</v>
      </c>
      <c r="Q108" s="456" t="s">
        <v>162</v>
      </c>
      <c r="R108" s="457">
        <v>278</v>
      </c>
      <c r="S108" s="500"/>
    </row>
    <row r="109" spans="1:19" ht="15" customHeight="1">
      <c r="A109" s="459" t="s">
        <v>172</v>
      </c>
      <c r="B109" s="450" t="s">
        <v>286</v>
      </c>
      <c r="C109" s="458" t="s">
        <v>162</v>
      </c>
      <c r="D109" s="455" t="s">
        <v>162</v>
      </c>
      <c r="E109" s="455">
        <v>0</v>
      </c>
      <c r="F109" s="598">
        <v>7</v>
      </c>
      <c r="G109" s="454">
        <v>5</v>
      </c>
      <c r="H109" s="455">
        <v>0</v>
      </c>
      <c r="I109" s="456">
        <v>0</v>
      </c>
      <c r="J109" s="456">
        <v>5</v>
      </c>
      <c r="K109" s="458" t="s">
        <v>162</v>
      </c>
      <c r="L109" s="455" t="s">
        <v>162</v>
      </c>
      <c r="M109" s="456">
        <v>0</v>
      </c>
      <c r="N109" s="457">
        <v>6</v>
      </c>
      <c r="O109" s="458" t="s">
        <v>162</v>
      </c>
      <c r="P109" s="455">
        <v>0</v>
      </c>
      <c r="Q109" s="456">
        <v>0</v>
      </c>
      <c r="R109" s="457" t="s">
        <v>162</v>
      </c>
      <c r="S109" s="500"/>
    </row>
    <row r="110" spans="1:19" ht="15" customHeight="1">
      <c r="A110" s="459" t="s">
        <v>175</v>
      </c>
      <c r="B110" s="450" t="s">
        <v>287</v>
      </c>
      <c r="C110" s="458">
        <v>0</v>
      </c>
      <c r="D110" s="455">
        <v>0</v>
      </c>
      <c r="E110" s="455">
        <v>0</v>
      </c>
      <c r="F110" s="598">
        <v>0</v>
      </c>
      <c r="G110" s="454" t="s">
        <v>162</v>
      </c>
      <c r="H110" s="455" t="s">
        <v>162</v>
      </c>
      <c r="I110" s="456">
        <v>0</v>
      </c>
      <c r="J110" s="456" t="s">
        <v>162</v>
      </c>
      <c r="K110" s="458" t="s">
        <v>162</v>
      </c>
      <c r="L110" s="455" t="s">
        <v>162</v>
      </c>
      <c r="M110" s="456">
        <v>0</v>
      </c>
      <c r="N110" s="457" t="s">
        <v>162</v>
      </c>
      <c r="O110" s="458" t="s">
        <v>162</v>
      </c>
      <c r="P110" s="455" t="s">
        <v>162</v>
      </c>
      <c r="Q110" s="456">
        <v>0</v>
      </c>
      <c r="R110" s="457" t="s">
        <v>162</v>
      </c>
      <c r="S110" s="500"/>
    </row>
    <row r="111" spans="1:19" ht="15" customHeight="1">
      <c r="A111" s="459" t="s">
        <v>215</v>
      </c>
      <c r="B111" s="450" t="s">
        <v>288</v>
      </c>
      <c r="C111" s="458" t="s">
        <v>162</v>
      </c>
      <c r="D111" s="455" t="s">
        <v>162</v>
      </c>
      <c r="E111" s="455">
        <v>0</v>
      </c>
      <c r="F111" s="598" t="s">
        <v>162</v>
      </c>
      <c r="G111" s="454" t="s">
        <v>162</v>
      </c>
      <c r="H111" s="455" t="s">
        <v>162</v>
      </c>
      <c r="I111" s="456">
        <v>0</v>
      </c>
      <c r="J111" s="456" t="s">
        <v>162</v>
      </c>
      <c r="K111" s="458" t="s">
        <v>162</v>
      </c>
      <c r="L111" s="455" t="s">
        <v>162</v>
      </c>
      <c r="M111" s="456">
        <v>0</v>
      </c>
      <c r="N111" s="457" t="s">
        <v>162</v>
      </c>
      <c r="O111" s="458" t="s">
        <v>162</v>
      </c>
      <c r="P111" s="455" t="s">
        <v>162</v>
      </c>
      <c r="Q111" s="456">
        <v>0</v>
      </c>
      <c r="R111" s="457" t="s">
        <v>162</v>
      </c>
      <c r="S111" s="500"/>
    </row>
    <row r="112" spans="1:19" ht="15" customHeight="1">
      <c r="A112" s="459" t="s">
        <v>188</v>
      </c>
      <c r="B112" s="450" t="s">
        <v>289</v>
      </c>
      <c r="C112" s="458">
        <v>0</v>
      </c>
      <c r="D112" s="455">
        <v>0</v>
      </c>
      <c r="E112" s="455">
        <v>0</v>
      </c>
      <c r="F112" s="598">
        <v>0</v>
      </c>
      <c r="G112" s="454">
        <v>0</v>
      </c>
      <c r="H112" s="455">
        <v>0</v>
      </c>
      <c r="I112" s="456">
        <v>0</v>
      </c>
      <c r="J112" s="456">
        <v>0</v>
      </c>
      <c r="K112" s="458">
        <v>0</v>
      </c>
      <c r="L112" s="455">
        <v>0</v>
      </c>
      <c r="M112" s="456">
        <v>0</v>
      </c>
      <c r="N112" s="457">
        <v>0</v>
      </c>
      <c r="O112" s="458">
        <v>0</v>
      </c>
      <c r="P112" s="455">
        <v>0</v>
      </c>
      <c r="Q112" s="456">
        <v>0</v>
      </c>
      <c r="R112" s="457">
        <v>0</v>
      </c>
      <c r="S112" s="500"/>
    </row>
    <row r="113" spans="1:19" ht="15" customHeight="1">
      <c r="A113" s="459" t="s">
        <v>191</v>
      </c>
      <c r="B113" s="450" t="s">
        <v>290</v>
      </c>
      <c r="C113" s="458">
        <v>0</v>
      </c>
      <c r="D113" s="455">
        <v>0</v>
      </c>
      <c r="E113" s="455">
        <v>0</v>
      </c>
      <c r="F113" s="598">
        <v>0</v>
      </c>
      <c r="G113" s="454">
        <v>5</v>
      </c>
      <c r="H113" s="455">
        <v>0</v>
      </c>
      <c r="I113" s="456">
        <v>0</v>
      </c>
      <c r="J113" s="456">
        <v>5</v>
      </c>
      <c r="K113" s="458">
        <v>0</v>
      </c>
      <c r="L113" s="455">
        <v>0</v>
      </c>
      <c r="M113" s="456">
        <v>0</v>
      </c>
      <c r="N113" s="457">
        <v>0</v>
      </c>
      <c r="O113" s="458">
        <v>5</v>
      </c>
      <c r="P113" s="455">
        <v>0</v>
      </c>
      <c r="Q113" s="456">
        <v>0</v>
      </c>
      <c r="R113" s="457">
        <v>5</v>
      </c>
      <c r="S113" s="500"/>
    </row>
    <row r="114" spans="1:19" ht="15" customHeight="1">
      <c r="A114" s="459" t="s">
        <v>225</v>
      </c>
      <c r="B114" s="450" t="s">
        <v>291</v>
      </c>
      <c r="C114" s="458">
        <v>0</v>
      </c>
      <c r="D114" s="455">
        <v>5</v>
      </c>
      <c r="E114" s="455">
        <v>0</v>
      </c>
      <c r="F114" s="598">
        <v>5</v>
      </c>
      <c r="G114" s="454" t="s">
        <v>162</v>
      </c>
      <c r="H114" s="455" t="s">
        <v>162</v>
      </c>
      <c r="I114" s="456">
        <v>0</v>
      </c>
      <c r="J114" s="456">
        <v>15</v>
      </c>
      <c r="K114" s="458">
        <v>0</v>
      </c>
      <c r="L114" s="455" t="s">
        <v>162</v>
      </c>
      <c r="M114" s="456">
        <v>0</v>
      </c>
      <c r="N114" s="457" t="s">
        <v>162</v>
      </c>
      <c r="O114" s="458" t="s">
        <v>162</v>
      </c>
      <c r="P114" s="455" t="s">
        <v>162</v>
      </c>
      <c r="Q114" s="456">
        <v>0</v>
      </c>
      <c r="R114" s="457">
        <v>12</v>
      </c>
      <c r="S114" s="500"/>
    </row>
    <row r="115" spans="1:19" ht="15" customHeight="1">
      <c r="A115" s="459" t="s">
        <v>181</v>
      </c>
      <c r="B115" s="450" t="s">
        <v>292</v>
      </c>
      <c r="C115" s="458" t="s">
        <v>162</v>
      </c>
      <c r="D115" s="455" t="s">
        <v>162</v>
      </c>
      <c r="E115" s="455" t="s">
        <v>162</v>
      </c>
      <c r="F115" s="598" t="s">
        <v>162</v>
      </c>
      <c r="G115" s="454" t="s">
        <v>162</v>
      </c>
      <c r="H115" s="455" t="s">
        <v>162</v>
      </c>
      <c r="I115" s="456">
        <v>0</v>
      </c>
      <c r="J115" s="456">
        <v>14</v>
      </c>
      <c r="K115" s="458" t="s">
        <v>162</v>
      </c>
      <c r="L115" s="455" t="s">
        <v>162</v>
      </c>
      <c r="M115" s="456" t="s">
        <v>162</v>
      </c>
      <c r="N115" s="457">
        <v>40</v>
      </c>
      <c r="O115" s="458" t="s">
        <v>162</v>
      </c>
      <c r="P115" s="455" t="s">
        <v>162</v>
      </c>
      <c r="Q115" s="456">
        <v>0</v>
      </c>
      <c r="R115" s="457">
        <v>11</v>
      </c>
      <c r="S115" s="500"/>
    </row>
    <row r="116" spans="1:19" ht="15" customHeight="1">
      <c r="A116" s="459" t="s">
        <v>225</v>
      </c>
      <c r="B116" s="450" t="s">
        <v>293</v>
      </c>
      <c r="C116" s="458" t="s">
        <v>162</v>
      </c>
      <c r="D116" s="455" t="s">
        <v>162</v>
      </c>
      <c r="E116" s="455">
        <v>0</v>
      </c>
      <c r="F116" s="598">
        <v>17</v>
      </c>
      <c r="G116" s="454" t="s">
        <v>162</v>
      </c>
      <c r="H116" s="455" t="s">
        <v>162</v>
      </c>
      <c r="I116" s="456">
        <v>0</v>
      </c>
      <c r="J116" s="456" t="s">
        <v>162</v>
      </c>
      <c r="K116" s="458" t="s">
        <v>162</v>
      </c>
      <c r="L116" s="455" t="s">
        <v>162</v>
      </c>
      <c r="M116" s="456">
        <v>0</v>
      </c>
      <c r="N116" s="457">
        <v>42</v>
      </c>
      <c r="O116" s="458" t="s">
        <v>162</v>
      </c>
      <c r="P116" s="455" t="s">
        <v>162</v>
      </c>
      <c r="Q116" s="456">
        <v>0</v>
      </c>
      <c r="R116" s="457" t="s">
        <v>162</v>
      </c>
      <c r="S116" s="500"/>
    </row>
    <row r="117" spans="1:19" ht="15" customHeight="1">
      <c r="A117" s="459" t="s">
        <v>181</v>
      </c>
      <c r="B117" s="450" t="s">
        <v>294</v>
      </c>
      <c r="C117" s="458" t="s">
        <v>162</v>
      </c>
      <c r="D117" s="455" t="s">
        <v>162</v>
      </c>
      <c r="E117" s="455">
        <v>0</v>
      </c>
      <c r="F117" s="598">
        <v>10</v>
      </c>
      <c r="G117" s="454" t="s">
        <v>162</v>
      </c>
      <c r="H117" s="455" t="s">
        <v>162</v>
      </c>
      <c r="I117" s="456">
        <v>0</v>
      </c>
      <c r="J117" s="456">
        <v>9</v>
      </c>
      <c r="K117" s="458" t="s">
        <v>162</v>
      </c>
      <c r="L117" s="455" t="s">
        <v>162</v>
      </c>
      <c r="M117" s="456">
        <v>0</v>
      </c>
      <c r="N117" s="457">
        <v>30</v>
      </c>
      <c r="O117" s="458" t="s">
        <v>162</v>
      </c>
      <c r="P117" s="455" t="s">
        <v>162</v>
      </c>
      <c r="Q117" s="456">
        <v>0</v>
      </c>
      <c r="R117" s="457" t="s">
        <v>162</v>
      </c>
      <c r="S117" s="500"/>
    </row>
    <row r="118" spans="1:19" ht="15" customHeight="1">
      <c r="A118" s="459" t="s">
        <v>194</v>
      </c>
      <c r="B118" s="450" t="s">
        <v>295</v>
      </c>
      <c r="C118" s="458">
        <v>0</v>
      </c>
      <c r="D118" s="455" t="s">
        <v>162</v>
      </c>
      <c r="E118" s="455">
        <v>0</v>
      </c>
      <c r="F118" s="598" t="s">
        <v>162</v>
      </c>
      <c r="G118" s="454">
        <v>0</v>
      </c>
      <c r="H118" s="455" t="s">
        <v>162</v>
      </c>
      <c r="I118" s="456">
        <v>0</v>
      </c>
      <c r="J118" s="456" t="s">
        <v>162</v>
      </c>
      <c r="K118" s="458">
        <v>0</v>
      </c>
      <c r="L118" s="455" t="s">
        <v>162</v>
      </c>
      <c r="M118" s="456">
        <v>0</v>
      </c>
      <c r="N118" s="457" t="s">
        <v>162</v>
      </c>
      <c r="O118" s="458">
        <v>0</v>
      </c>
      <c r="P118" s="455" t="s">
        <v>162</v>
      </c>
      <c r="Q118" s="456">
        <v>0</v>
      </c>
      <c r="R118" s="457" t="s">
        <v>162</v>
      </c>
      <c r="S118" s="500"/>
    </row>
    <row r="119" spans="1:19" ht="15" customHeight="1" thickBot="1">
      <c r="A119" s="459" t="s">
        <v>172</v>
      </c>
      <c r="B119" s="450" t="s">
        <v>296</v>
      </c>
      <c r="C119" s="458" t="s">
        <v>162</v>
      </c>
      <c r="D119" s="455">
        <v>0</v>
      </c>
      <c r="E119" s="455">
        <v>0</v>
      </c>
      <c r="F119" s="598" t="s">
        <v>162</v>
      </c>
      <c r="G119" s="454" t="s">
        <v>162</v>
      </c>
      <c r="H119" s="455">
        <v>0</v>
      </c>
      <c r="I119" s="456">
        <v>0</v>
      </c>
      <c r="J119" s="456" t="s">
        <v>162</v>
      </c>
      <c r="K119" s="458" t="s">
        <v>162</v>
      </c>
      <c r="L119" s="455">
        <v>0</v>
      </c>
      <c r="M119" s="456">
        <v>0</v>
      </c>
      <c r="N119" s="457" t="s">
        <v>162</v>
      </c>
      <c r="O119" s="458" t="s">
        <v>162</v>
      </c>
      <c r="P119" s="455">
        <v>0</v>
      </c>
      <c r="Q119" s="456">
        <v>0</v>
      </c>
      <c r="R119" s="457" t="s">
        <v>162</v>
      </c>
      <c r="S119" s="500"/>
    </row>
    <row r="120" spans="1:19" ht="15" customHeight="1">
      <c r="A120" s="505" t="s">
        <v>297</v>
      </c>
      <c r="B120" s="505"/>
      <c r="C120" s="528">
        <v>2080</v>
      </c>
      <c r="D120" s="507">
        <v>2362</v>
      </c>
      <c r="E120" s="507">
        <v>49</v>
      </c>
      <c r="F120" s="508">
        <v>4491</v>
      </c>
      <c r="G120" s="528">
        <v>1908</v>
      </c>
      <c r="H120" s="507">
        <v>2639</v>
      </c>
      <c r="I120" s="507">
        <v>34</v>
      </c>
      <c r="J120" s="508">
        <v>4581</v>
      </c>
      <c r="K120" s="528">
        <v>2364</v>
      </c>
      <c r="L120" s="507">
        <v>4759</v>
      </c>
      <c r="M120" s="507">
        <v>69</v>
      </c>
      <c r="N120" s="508">
        <v>7192</v>
      </c>
      <c r="O120" s="528">
        <v>1591</v>
      </c>
      <c r="P120" s="507">
        <v>2138</v>
      </c>
      <c r="Q120" s="507">
        <v>29</v>
      </c>
      <c r="R120" s="508">
        <v>3758</v>
      </c>
    </row>
    <row r="121" spans="1:19" ht="15" customHeight="1" thickBot="1">
      <c r="A121" s="509" t="s">
        <v>298</v>
      </c>
      <c r="B121" s="509"/>
      <c r="C121" s="626">
        <v>4491</v>
      </c>
      <c r="D121" s="624"/>
      <c r="E121" s="624"/>
      <c r="F121" s="625"/>
      <c r="G121" s="626">
        <v>4581</v>
      </c>
      <c r="H121" s="624"/>
      <c r="I121" s="624"/>
      <c r="J121" s="625"/>
      <c r="K121" s="626">
        <v>7192</v>
      </c>
      <c r="L121" s="624"/>
      <c r="M121" s="624"/>
      <c r="N121" s="625"/>
      <c r="O121" s="626">
        <v>3758</v>
      </c>
      <c r="P121" s="624"/>
      <c r="Q121" s="624"/>
      <c r="R121" s="625"/>
    </row>
    <row r="122" spans="1:19" ht="15" customHeight="1" thickBot="1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9" ht="15" customHeight="1" thickBot="1">
      <c r="B123" s="510"/>
      <c r="C123" s="511" t="s">
        <v>90</v>
      </c>
      <c r="D123" s="512" t="s">
        <v>91</v>
      </c>
      <c r="E123" s="513" t="s">
        <v>299</v>
      </c>
      <c r="F123" s="514"/>
      <c r="G123" s="511" t="s">
        <v>90</v>
      </c>
      <c r="H123" s="512" t="s">
        <v>91</v>
      </c>
      <c r="I123" s="513" t="s">
        <v>299</v>
      </c>
      <c r="J123" s="515"/>
      <c r="K123" s="511" t="s">
        <v>90</v>
      </c>
      <c r="L123" s="512" t="s">
        <v>91</v>
      </c>
      <c r="M123" s="513" t="s">
        <v>299</v>
      </c>
      <c r="N123" s="515"/>
      <c r="O123" s="516" t="s">
        <v>90</v>
      </c>
      <c r="P123" s="514" t="s">
        <v>91</v>
      </c>
      <c r="Q123" s="513" t="s">
        <v>299</v>
      </c>
      <c r="R123" s="517"/>
    </row>
    <row r="124" spans="1:19" ht="15" thickBot="1">
      <c r="B124" s="518" t="s">
        <v>300</v>
      </c>
      <c r="C124" s="519">
        <v>0.46314851926074369</v>
      </c>
      <c r="D124" s="520">
        <v>0.52594077042974841</v>
      </c>
      <c r="E124" s="520">
        <v>1.0910710309507904E-2</v>
      </c>
      <c r="F124" s="521"/>
      <c r="G124" s="519">
        <v>0.41650294695481338</v>
      </c>
      <c r="H124" s="520">
        <v>0.57607509277450342</v>
      </c>
      <c r="I124" s="520">
        <v>7.4219602706832571E-3</v>
      </c>
      <c r="J124" s="523"/>
      <c r="K124" s="519">
        <v>0.32869855394883202</v>
      </c>
      <c r="L124" s="520">
        <v>0.66170745272525033</v>
      </c>
      <c r="M124" s="520">
        <v>9.5939933259176855E-3</v>
      </c>
      <c r="N124" s="523"/>
      <c r="O124" s="519">
        <v>0.42336349121873335</v>
      </c>
      <c r="P124" s="520">
        <v>0.56891963810537516</v>
      </c>
      <c r="Q124" s="520">
        <v>7.716870675891432E-3</v>
      </c>
      <c r="R124" s="524"/>
    </row>
  </sheetData>
  <mergeCells count="8">
    <mergeCell ref="C121:F121"/>
    <mergeCell ref="G121:J121"/>
    <mergeCell ref="K121:N121"/>
    <mergeCell ref="O121:R121"/>
    <mergeCell ref="C6:F6"/>
    <mergeCell ref="G6:J6"/>
    <mergeCell ref="K6:N6"/>
    <mergeCell ref="O6:R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1B2C6-1E90-4BFE-985F-C7A0A7273918}">
  <dimension ref="A1:R124"/>
  <sheetViews>
    <sheetView zoomScale="80" zoomScaleNormal="80" workbookViewId="0">
      <selection activeCell="U10" sqref="U10"/>
    </sheetView>
  </sheetViews>
  <sheetFormatPr defaultColWidth="9.140625" defaultRowHeight="14.45"/>
  <cols>
    <col min="1" max="1" width="34.28515625" bestFit="1" customWidth="1"/>
    <col min="2" max="2" width="62.5703125" customWidth="1"/>
    <col min="3" max="6" width="9.140625" customWidth="1"/>
    <col min="11" max="13" width="9.140625" customWidth="1"/>
    <col min="14" max="14" width="7.42578125" customWidth="1"/>
  </cols>
  <sheetData>
    <row r="1" spans="1:18" ht="15" customHeight="1">
      <c r="A1" s="487" t="s">
        <v>87</v>
      </c>
    </row>
    <row r="2" spans="1:18" ht="15" customHeight="1">
      <c r="A2" s="488" t="s">
        <v>21</v>
      </c>
    </row>
    <row r="3" spans="1:18" ht="15" customHeight="1">
      <c r="A3" s="6" t="s">
        <v>88</v>
      </c>
    </row>
    <row r="4" spans="1:18" ht="15" customHeight="1">
      <c r="A4" s="6" t="s">
        <v>5</v>
      </c>
    </row>
    <row r="5" spans="1:18" ht="15" thickBot="1">
      <c r="B5" s="487"/>
    </row>
    <row r="6" spans="1:18" ht="59.25" customHeight="1">
      <c r="A6" s="420"/>
      <c r="B6" s="489"/>
      <c r="C6" s="630" t="s">
        <v>163</v>
      </c>
      <c r="D6" s="631"/>
      <c r="E6" s="631"/>
      <c r="F6" s="632"/>
      <c r="G6" s="630" t="s">
        <v>164</v>
      </c>
      <c r="H6" s="631"/>
      <c r="I6" s="631"/>
      <c r="J6" s="631"/>
      <c r="K6" s="618" t="s">
        <v>165</v>
      </c>
      <c r="L6" s="619"/>
      <c r="M6" s="619"/>
      <c r="N6" s="620"/>
      <c r="O6" s="630" t="s">
        <v>97</v>
      </c>
      <c r="P6" s="631"/>
      <c r="Q6" s="631"/>
      <c r="R6" s="632"/>
    </row>
    <row r="7" spans="1:18" s="498" customFormat="1" ht="67.150000000000006" thickBot="1">
      <c r="A7" s="421" t="s">
        <v>167</v>
      </c>
      <c r="B7" s="490" t="s">
        <v>168</v>
      </c>
      <c r="C7" s="525" t="s">
        <v>90</v>
      </c>
      <c r="D7" s="492" t="s">
        <v>91</v>
      </c>
      <c r="E7" s="492" t="s">
        <v>169</v>
      </c>
      <c r="F7" s="526" t="s">
        <v>93</v>
      </c>
      <c r="G7" s="496" t="s">
        <v>90</v>
      </c>
      <c r="H7" s="492" t="s">
        <v>91</v>
      </c>
      <c r="I7" s="495" t="s">
        <v>169</v>
      </c>
      <c r="J7" s="493" t="s">
        <v>93</v>
      </c>
      <c r="K7" s="496" t="s">
        <v>90</v>
      </c>
      <c r="L7" s="492" t="s">
        <v>91</v>
      </c>
      <c r="M7" s="495" t="s">
        <v>169</v>
      </c>
      <c r="N7" s="493" t="s">
        <v>93</v>
      </c>
      <c r="O7" s="496" t="s">
        <v>90</v>
      </c>
      <c r="P7" s="492" t="s">
        <v>91</v>
      </c>
      <c r="Q7" s="495" t="s">
        <v>169</v>
      </c>
      <c r="R7" s="493" t="s">
        <v>93</v>
      </c>
    </row>
    <row r="8" spans="1:18" ht="15" customHeight="1">
      <c r="A8" s="459" t="s">
        <v>170</v>
      </c>
      <c r="B8" s="459" t="s">
        <v>171</v>
      </c>
      <c r="C8" s="449" t="s">
        <v>162</v>
      </c>
      <c r="D8" s="443" t="s">
        <v>162</v>
      </c>
      <c r="E8" s="444">
        <v>0</v>
      </c>
      <c r="F8" s="445">
        <v>13</v>
      </c>
      <c r="G8" s="449" t="s">
        <v>162</v>
      </c>
      <c r="H8" s="443" t="s">
        <v>162</v>
      </c>
      <c r="I8" s="444">
        <v>0</v>
      </c>
      <c r="J8" s="445">
        <v>11</v>
      </c>
      <c r="K8" s="449" t="s">
        <v>162</v>
      </c>
      <c r="L8" s="443" t="s">
        <v>162</v>
      </c>
      <c r="M8" s="444">
        <v>0</v>
      </c>
      <c r="N8" s="445">
        <v>25</v>
      </c>
      <c r="O8" s="449" t="s">
        <v>162</v>
      </c>
      <c r="P8" s="443" t="s">
        <v>162</v>
      </c>
      <c r="Q8" s="444">
        <v>0</v>
      </c>
      <c r="R8" s="445">
        <v>7</v>
      </c>
    </row>
    <row r="9" spans="1:18" ht="15" customHeight="1">
      <c r="A9" s="459" t="s">
        <v>172</v>
      </c>
      <c r="B9" s="450" t="s">
        <v>173</v>
      </c>
      <c r="C9" s="458">
        <v>0</v>
      </c>
      <c r="D9" s="447">
        <v>0</v>
      </c>
      <c r="E9" s="447">
        <v>0</v>
      </c>
      <c r="F9" s="597">
        <v>0</v>
      </c>
      <c r="G9" s="453">
        <v>0</v>
      </c>
      <c r="H9" s="446">
        <v>0</v>
      </c>
      <c r="I9" s="451">
        <v>0</v>
      </c>
      <c r="J9" s="452">
        <v>0</v>
      </c>
      <c r="K9" s="458">
        <v>0</v>
      </c>
      <c r="L9" s="455">
        <v>0</v>
      </c>
      <c r="M9" s="456">
        <v>0</v>
      </c>
      <c r="N9" s="457">
        <v>0</v>
      </c>
      <c r="O9" s="458">
        <v>0</v>
      </c>
      <c r="P9" s="446">
        <v>0</v>
      </c>
      <c r="Q9" s="451">
        <v>0</v>
      </c>
      <c r="R9" s="452">
        <v>0</v>
      </c>
    </row>
    <row r="10" spans="1:18" ht="15" customHeight="1">
      <c r="A10" s="459" t="s">
        <v>172</v>
      </c>
      <c r="B10" s="450" t="s">
        <v>174</v>
      </c>
      <c r="C10" s="458" t="s">
        <v>162</v>
      </c>
      <c r="D10" s="455" t="s">
        <v>162</v>
      </c>
      <c r="E10" s="455">
        <v>0</v>
      </c>
      <c r="F10" s="598" t="s">
        <v>162</v>
      </c>
      <c r="G10" s="458" t="s">
        <v>162</v>
      </c>
      <c r="H10" s="455" t="s">
        <v>162</v>
      </c>
      <c r="I10" s="456">
        <v>0</v>
      </c>
      <c r="J10" s="457" t="s">
        <v>162</v>
      </c>
      <c r="K10" s="458" t="s">
        <v>162</v>
      </c>
      <c r="L10" s="455" t="s">
        <v>162</v>
      </c>
      <c r="M10" s="456">
        <v>0</v>
      </c>
      <c r="N10" s="457">
        <v>5</v>
      </c>
      <c r="O10" s="458">
        <v>0</v>
      </c>
      <c r="P10" s="455">
        <v>0</v>
      </c>
      <c r="Q10" s="456">
        <v>0</v>
      </c>
      <c r="R10" s="457">
        <v>0</v>
      </c>
    </row>
    <row r="11" spans="1:18" ht="15" customHeight="1">
      <c r="A11" s="459" t="s">
        <v>175</v>
      </c>
      <c r="B11" s="450" t="s">
        <v>176</v>
      </c>
      <c r="C11" s="458" t="s">
        <v>162</v>
      </c>
      <c r="D11" s="455" t="s">
        <v>162</v>
      </c>
      <c r="E11" s="455">
        <v>0</v>
      </c>
      <c r="F11" s="598" t="s">
        <v>162</v>
      </c>
      <c r="G11" s="458" t="s">
        <v>162</v>
      </c>
      <c r="H11" s="455" t="s">
        <v>162</v>
      </c>
      <c r="I11" s="456">
        <v>0</v>
      </c>
      <c r="J11" s="457" t="s">
        <v>162</v>
      </c>
      <c r="K11" s="458" t="s">
        <v>162</v>
      </c>
      <c r="L11" s="455" t="s">
        <v>162</v>
      </c>
      <c r="M11" s="456">
        <v>0</v>
      </c>
      <c r="N11" s="457" t="s">
        <v>162</v>
      </c>
      <c r="O11" s="458" t="s">
        <v>162</v>
      </c>
      <c r="P11" s="455" t="s">
        <v>162</v>
      </c>
      <c r="Q11" s="456">
        <v>0</v>
      </c>
      <c r="R11" s="457" t="s">
        <v>162</v>
      </c>
    </row>
    <row r="12" spans="1:18" ht="15" customHeight="1">
      <c r="A12" s="459" t="s">
        <v>175</v>
      </c>
      <c r="B12" s="450" t="s">
        <v>177</v>
      </c>
      <c r="C12" s="458">
        <v>0</v>
      </c>
      <c r="D12" s="455">
        <v>0</v>
      </c>
      <c r="E12" s="455">
        <v>0</v>
      </c>
      <c r="F12" s="598">
        <v>0</v>
      </c>
      <c r="G12" s="458" t="s">
        <v>162</v>
      </c>
      <c r="H12" s="455" t="s">
        <v>162</v>
      </c>
      <c r="I12" s="456">
        <v>0</v>
      </c>
      <c r="J12" s="457">
        <v>48</v>
      </c>
      <c r="K12" s="458" t="s">
        <v>162</v>
      </c>
      <c r="L12" s="455" t="s">
        <v>162</v>
      </c>
      <c r="M12" s="456">
        <v>0</v>
      </c>
      <c r="N12" s="457">
        <v>8</v>
      </c>
      <c r="O12" s="458" t="s">
        <v>162</v>
      </c>
      <c r="P12" s="455" t="s">
        <v>162</v>
      </c>
      <c r="Q12" s="456">
        <v>0</v>
      </c>
      <c r="R12" s="457">
        <v>39</v>
      </c>
    </row>
    <row r="13" spans="1:18" ht="15" customHeight="1">
      <c r="A13" s="459" t="s">
        <v>175</v>
      </c>
      <c r="B13" s="527" t="s">
        <v>178</v>
      </c>
      <c r="C13" s="458" t="s">
        <v>162</v>
      </c>
      <c r="D13" s="455" t="s">
        <v>162</v>
      </c>
      <c r="E13" s="455">
        <v>0</v>
      </c>
      <c r="F13" s="598">
        <v>26</v>
      </c>
      <c r="G13" s="458" t="s">
        <v>162</v>
      </c>
      <c r="H13" s="455" t="s">
        <v>162</v>
      </c>
      <c r="I13" s="456">
        <v>0</v>
      </c>
      <c r="J13" s="457" t="s">
        <v>162</v>
      </c>
      <c r="K13" s="458" t="s">
        <v>162</v>
      </c>
      <c r="L13" s="455" t="s">
        <v>162</v>
      </c>
      <c r="M13" s="456">
        <v>0</v>
      </c>
      <c r="N13" s="457" t="s">
        <v>162</v>
      </c>
      <c r="O13" s="458" t="s">
        <v>162</v>
      </c>
      <c r="P13" s="455" t="s">
        <v>162</v>
      </c>
      <c r="Q13" s="456">
        <v>0</v>
      </c>
      <c r="R13" s="457">
        <v>16</v>
      </c>
    </row>
    <row r="14" spans="1:18" ht="15" customHeight="1">
      <c r="A14" s="459" t="s">
        <v>175</v>
      </c>
      <c r="B14" s="527" t="s">
        <v>179</v>
      </c>
      <c r="C14" s="458" t="s">
        <v>162</v>
      </c>
      <c r="D14" s="455">
        <v>41</v>
      </c>
      <c r="E14" s="455" t="s">
        <v>162</v>
      </c>
      <c r="F14" s="598">
        <v>46</v>
      </c>
      <c r="G14" s="458" t="s">
        <v>162</v>
      </c>
      <c r="H14" s="455" t="s">
        <v>162</v>
      </c>
      <c r="I14" s="456">
        <v>0</v>
      </c>
      <c r="J14" s="457" t="s">
        <v>162</v>
      </c>
      <c r="K14" s="458" t="s">
        <v>162</v>
      </c>
      <c r="L14" s="455">
        <v>36</v>
      </c>
      <c r="M14" s="456" t="s">
        <v>162</v>
      </c>
      <c r="N14" s="457">
        <v>42</v>
      </c>
      <c r="O14" s="458">
        <v>0</v>
      </c>
      <c r="P14" s="455">
        <v>10</v>
      </c>
      <c r="Q14" s="456">
        <v>0</v>
      </c>
      <c r="R14" s="457">
        <v>10</v>
      </c>
    </row>
    <row r="15" spans="1:18" ht="15" customHeight="1">
      <c r="A15" s="459" t="s">
        <v>180</v>
      </c>
      <c r="B15" s="450" t="s">
        <v>180</v>
      </c>
      <c r="C15" s="458" t="s">
        <v>162</v>
      </c>
      <c r="D15" s="455">
        <v>57</v>
      </c>
      <c r="E15" s="455" t="s">
        <v>162</v>
      </c>
      <c r="F15" s="598">
        <v>63</v>
      </c>
      <c r="G15" s="458" t="s">
        <v>162</v>
      </c>
      <c r="H15" s="455" t="s">
        <v>162</v>
      </c>
      <c r="I15" s="456">
        <v>0</v>
      </c>
      <c r="J15" s="457">
        <v>53</v>
      </c>
      <c r="K15" s="458" t="s">
        <v>162</v>
      </c>
      <c r="L15" s="455">
        <v>148</v>
      </c>
      <c r="M15" s="456" t="s">
        <v>162</v>
      </c>
      <c r="N15" s="457">
        <v>166</v>
      </c>
      <c r="O15" s="458" t="s">
        <v>162</v>
      </c>
      <c r="P15" s="455" t="s">
        <v>162</v>
      </c>
      <c r="Q15" s="456">
        <v>0</v>
      </c>
      <c r="R15" s="457">
        <v>38</v>
      </c>
    </row>
    <row r="16" spans="1:18" ht="15" customHeight="1">
      <c r="A16" s="459" t="s">
        <v>181</v>
      </c>
      <c r="B16" s="450" t="s">
        <v>182</v>
      </c>
      <c r="C16" s="458">
        <v>0</v>
      </c>
      <c r="D16" s="455">
        <v>0</v>
      </c>
      <c r="E16" s="455">
        <v>0</v>
      </c>
      <c r="F16" s="598">
        <v>0</v>
      </c>
      <c r="G16" s="458">
        <v>0</v>
      </c>
      <c r="H16" s="455">
        <v>0</v>
      </c>
      <c r="I16" s="456">
        <v>0</v>
      </c>
      <c r="J16" s="457">
        <v>0</v>
      </c>
      <c r="K16" s="458">
        <v>0</v>
      </c>
      <c r="L16" s="455">
        <v>0</v>
      </c>
      <c r="M16" s="456">
        <v>0</v>
      </c>
      <c r="N16" s="457">
        <v>0</v>
      </c>
      <c r="O16" s="458">
        <v>0</v>
      </c>
      <c r="P16" s="455">
        <v>0</v>
      </c>
      <c r="Q16" s="456">
        <v>0</v>
      </c>
      <c r="R16" s="457">
        <v>0</v>
      </c>
    </row>
    <row r="17" spans="1:18" ht="15" customHeight="1">
      <c r="A17" s="459" t="s">
        <v>180</v>
      </c>
      <c r="B17" s="450" t="s">
        <v>183</v>
      </c>
      <c r="C17" s="458">
        <v>0</v>
      </c>
      <c r="D17" s="455">
        <v>0</v>
      </c>
      <c r="E17" s="455">
        <v>0</v>
      </c>
      <c r="F17" s="598">
        <v>0</v>
      </c>
      <c r="G17" s="458">
        <v>0</v>
      </c>
      <c r="H17" s="455">
        <v>6</v>
      </c>
      <c r="I17" s="456">
        <v>0</v>
      </c>
      <c r="J17" s="457">
        <v>6</v>
      </c>
      <c r="K17" s="458">
        <v>0</v>
      </c>
      <c r="L17" s="455">
        <v>0</v>
      </c>
      <c r="M17" s="456">
        <v>0</v>
      </c>
      <c r="N17" s="457">
        <v>0</v>
      </c>
      <c r="O17" s="458">
        <v>0</v>
      </c>
      <c r="P17" s="455">
        <v>5</v>
      </c>
      <c r="Q17" s="456">
        <v>0</v>
      </c>
      <c r="R17" s="457">
        <v>5</v>
      </c>
    </row>
    <row r="18" spans="1:18" ht="15" customHeight="1">
      <c r="A18" s="459" t="s">
        <v>184</v>
      </c>
      <c r="B18" s="450" t="s">
        <v>185</v>
      </c>
      <c r="C18" s="458">
        <v>104</v>
      </c>
      <c r="D18" s="455">
        <v>25</v>
      </c>
      <c r="E18" s="455">
        <v>5</v>
      </c>
      <c r="F18" s="598">
        <v>134</v>
      </c>
      <c r="G18" s="458">
        <v>130</v>
      </c>
      <c r="H18" s="455" t="s">
        <v>162</v>
      </c>
      <c r="I18" s="456" t="s">
        <v>162</v>
      </c>
      <c r="J18" s="457">
        <v>165</v>
      </c>
      <c r="K18" s="458">
        <v>128</v>
      </c>
      <c r="L18" s="455" t="s">
        <v>162</v>
      </c>
      <c r="M18" s="456" t="s">
        <v>162</v>
      </c>
      <c r="N18" s="457">
        <v>159</v>
      </c>
      <c r="O18" s="458">
        <v>114</v>
      </c>
      <c r="P18" s="455" t="s">
        <v>162</v>
      </c>
      <c r="Q18" s="456" t="s">
        <v>162</v>
      </c>
      <c r="R18" s="457">
        <v>141</v>
      </c>
    </row>
    <row r="19" spans="1:18" ht="15" customHeight="1">
      <c r="A19" s="459" t="s">
        <v>184</v>
      </c>
      <c r="B19" s="450" t="s">
        <v>186</v>
      </c>
      <c r="C19" s="458" t="s">
        <v>162</v>
      </c>
      <c r="D19" s="455" t="s">
        <v>162</v>
      </c>
      <c r="E19" s="455">
        <v>0</v>
      </c>
      <c r="F19" s="598">
        <v>9</v>
      </c>
      <c r="G19" s="458" t="s">
        <v>162</v>
      </c>
      <c r="H19" s="455" t="s">
        <v>162</v>
      </c>
      <c r="I19" s="456">
        <v>0</v>
      </c>
      <c r="J19" s="457">
        <v>13</v>
      </c>
      <c r="K19" s="458" t="s">
        <v>162</v>
      </c>
      <c r="L19" s="455" t="s">
        <v>162</v>
      </c>
      <c r="M19" s="456">
        <v>0</v>
      </c>
      <c r="N19" s="457">
        <v>11</v>
      </c>
      <c r="O19" s="458">
        <v>10</v>
      </c>
      <c r="P19" s="455">
        <v>0</v>
      </c>
      <c r="Q19" s="456">
        <v>0</v>
      </c>
      <c r="R19" s="457">
        <v>10</v>
      </c>
    </row>
    <row r="20" spans="1:18" ht="15" customHeight="1">
      <c r="A20" s="459" t="s">
        <v>172</v>
      </c>
      <c r="B20" s="527" t="s">
        <v>187</v>
      </c>
      <c r="C20" s="458">
        <v>73</v>
      </c>
      <c r="D20" s="455" t="s">
        <v>162</v>
      </c>
      <c r="E20" s="455" t="s">
        <v>162</v>
      </c>
      <c r="F20" s="598">
        <v>89</v>
      </c>
      <c r="G20" s="458" t="s">
        <v>162</v>
      </c>
      <c r="H20" s="455" t="s">
        <v>162</v>
      </c>
      <c r="I20" s="456">
        <v>0</v>
      </c>
      <c r="J20" s="457" t="s">
        <v>162</v>
      </c>
      <c r="K20" s="458" t="s">
        <v>162</v>
      </c>
      <c r="L20" s="455" t="s">
        <v>162</v>
      </c>
      <c r="M20" s="456" t="s">
        <v>162</v>
      </c>
      <c r="N20" s="457">
        <v>104</v>
      </c>
      <c r="O20" s="458" t="s">
        <v>162</v>
      </c>
      <c r="P20" s="455" t="s">
        <v>162</v>
      </c>
      <c r="Q20" s="456">
        <v>0</v>
      </c>
      <c r="R20" s="457" t="s">
        <v>162</v>
      </c>
    </row>
    <row r="21" spans="1:18" ht="15" customHeight="1">
      <c r="A21" s="459" t="s">
        <v>188</v>
      </c>
      <c r="B21" s="450" t="s">
        <v>189</v>
      </c>
      <c r="C21" s="458" t="s">
        <v>162</v>
      </c>
      <c r="D21" s="455">
        <v>0</v>
      </c>
      <c r="E21" s="455">
        <v>0</v>
      </c>
      <c r="F21" s="598" t="s">
        <v>162</v>
      </c>
      <c r="G21" s="458" t="s">
        <v>162</v>
      </c>
      <c r="H21" s="455">
        <v>0</v>
      </c>
      <c r="I21" s="456">
        <v>0</v>
      </c>
      <c r="J21" s="457" t="s">
        <v>162</v>
      </c>
      <c r="K21" s="458" t="s">
        <v>162</v>
      </c>
      <c r="L21" s="455">
        <v>0</v>
      </c>
      <c r="M21" s="456">
        <v>0</v>
      </c>
      <c r="N21" s="457" t="s">
        <v>162</v>
      </c>
      <c r="O21" s="458" t="s">
        <v>162</v>
      </c>
      <c r="P21" s="455">
        <v>0</v>
      </c>
      <c r="Q21" s="456">
        <v>0</v>
      </c>
      <c r="R21" s="457" t="s">
        <v>162</v>
      </c>
    </row>
    <row r="22" spans="1:18" ht="15" customHeight="1">
      <c r="A22" s="459" t="s">
        <v>188</v>
      </c>
      <c r="B22" s="450" t="s">
        <v>190</v>
      </c>
      <c r="C22" s="458" t="s">
        <v>162</v>
      </c>
      <c r="D22" s="455" t="s">
        <v>162</v>
      </c>
      <c r="E22" s="455">
        <v>0</v>
      </c>
      <c r="F22" s="598" t="s">
        <v>162</v>
      </c>
      <c r="G22" s="458">
        <v>0</v>
      </c>
      <c r="H22" s="455">
        <v>0</v>
      </c>
      <c r="I22" s="456">
        <v>0</v>
      </c>
      <c r="J22" s="457">
        <v>0</v>
      </c>
      <c r="K22" s="458" t="s">
        <v>162</v>
      </c>
      <c r="L22" s="455" t="s">
        <v>162</v>
      </c>
      <c r="M22" s="456">
        <v>0</v>
      </c>
      <c r="N22" s="457" t="s">
        <v>162</v>
      </c>
      <c r="O22" s="458">
        <v>0</v>
      </c>
      <c r="P22" s="455">
        <v>0</v>
      </c>
      <c r="Q22" s="456">
        <v>0</v>
      </c>
      <c r="R22" s="457">
        <v>0</v>
      </c>
    </row>
    <row r="23" spans="1:18" ht="15" customHeight="1">
      <c r="A23" s="459" t="s">
        <v>191</v>
      </c>
      <c r="B23" s="450" t="s">
        <v>192</v>
      </c>
      <c r="C23" s="458">
        <v>9</v>
      </c>
      <c r="D23" s="455">
        <v>22</v>
      </c>
      <c r="E23" s="455">
        <v>0</v>
      </c>
      <c r="F23" s="598">
        <v>31</v>
      </c>
      <c r="G23" s="458">
        <v>0</v>
      </c>
      <c r="H23" s="455" t="s">
        <v>162</v>
      </c>
      <c r="I23" s="456">
        <v>0</v>
      </c>
      <c r="J23" s="457" t="s">
        <v>162</v>
      </c>
      <c r="K23" s="458">
        <v>9</v>
      </c>
      <c r="L23" s="455">
        <v>22</v>
      </c>
      <c r="M23" s="456">
        <v>0</v>
      </c>
      <c r="N23" s="457">
        <v>31</v>
      </c>
      <c r="O23" s="458">
        <v>0</v>
      </c>
      <c r="P23" s="455">
        <v>0</v>
      </c>
      <c r="Q23" s="456">
        <v>0</v>
      </c>
      <c r="R23" s="457">
        <v>0</v>
      </c>
    </row>
    <row r="24" spans="1:18" ht="15" customHeight="1">
      <c r="A24" s="459" t="s">
        <v>172</v>
      </c>
      <c r="B24" s="450" t="s">
        <v>193</v>
      </c>
      <c r="C24" s="458">
        <v>0</v>
      </c>
      <c r="D24" s="455">
        <v>0</v>
      </c>
      <c r="E24" s="455">
        <v>0</v>
      </c>
      <c r="F24" s="598">
        <v>0</v>
      </c>
      <c r="G24" s="458" t="s">
        <v>162</v>
      </c>
      <c r="H24" s="455">
        <v>0</v>
      </c>
      <c r="I24" s="456">
        <v>0</v>
      </c>
      <c r="J24" s="457" t="s">
        <v>162</v>
      </c>
      <c r="K24" s="458">
        <v>0</v>
      </c>
      <c r="L24" s="455">
        <v>0</v>
      </c>
      <c r="M24" s="456">
        <v>0</v>
      </c>
      <c r="N24" s="457">
        <v>0</v>
      </c>
      <c r="O24" s="458" t="s">
        <v>162</v>
      </c>
      <c r="P24" s="455">
        <v>0</v>
      </c>
      <c r="Q24" s="456">
        <v>0</v>
      </c>
      <c r="R24" s="457" t="s">
        <v>162</v>
      </c>
    </row>
    <row r="25" spans="1:18" ht="15" customHeight="1">
      <c r="A25" s="459" t="s">
        <v>194</v>
      </c>
      <c r="B25" s="450" t="s">
        <v>195</v>
      </c>
      <c r="C25" s="458" t="s">
        <v>162</v>
      </c>
      <c r="D25" s="455">
        <v>62</v>
      </c>
      <c r="E25" s="455" t="s">
        <v>162</v>
      </c>
      <c r="F25" s="598">
        <v>69</v>
      </c>
      <c r="G25" s="458" t="s">
        <v>162</v>
      </c>
      <c r="H25" s="455">
        <v>123</v>
      </c>
      <c r="I25" s="456">
        <v>0</v>
      </c>
      <c r="J25" s="457">
        <v>131</v>
      </c>
      <c r="K25" s="458" t="s">
        <v>162</v>
      </c>
      <c r="L25" s="455">
        <v>211</v>
      </c>
      <c r="M25" s="456" t="s">
        <v>162</v>
      </c>
      <c r="N25" s="457">
        <v>228</v>
      </c>
      <c r="O25" s="458">
        <v>7</v>
      </c>
      <c r="P25" s="455">
        <v>99</v>
      </c>
      <c r="Q25" s="456">
        <v>0</v>
      </c>
      <c r="R25" s="457">
        <v>106</v>
      </c>
    </row>
    <row r="26" spans="1:18" ht="15" customHeight="1">
      <c r="A26" s="459" t="s">
        <v>194</v>
      </c>
      <c r="B26" s="450" t="s">
        <v>196</v>
      </c>
      <c r="C26" s="458" t="s">
        <v>162</v>
      </c>
      <c r="D26" s="455">
        <v>1071</v>
      </c>
      <c r="E26" s="455" t="s">
        <v>162</v>
      </c>
      <c r="F26" s="598">
        <v>1081</v>
      </c>
      <c r="G26" s="458" t="s">
        <v>162</v>
      </c>
      <c r="H26" s="455">
        <v>760</v>
      </c>
      <c r="I26" s="456" t="s">
        <v>162</v>
      </c>
      <c r="J26" s="457">
        <v>770</v>
      </c>
      <c r="K26" s="458" t="s">
        <v>162</v>
      </c>
      <c r="L26" s="455">
        <v>937</v>
      </c>
      <c r="M26" s="456" t="s">
        <v>162</v>
      </c>
      <c r="N26" s="457">
        <v>945</v>
      </c>
      <c r="O26" s="458">
        <v>7</v>
      </c>
      <c r="P26" s="455">
        <v>618</v>
      </c>
      <c r="Q26" s="456">
        <v>0</v>
      </c>
      <c r="R26" s="457">
        <v>625</v>
      </c>
    </row>
    <row r="27" spans="1:18" ht="15" customHeight="1">
      <c r="A27" s="459" t="s">
        <v>194</v>
      </c>
      <c r="B27" s="450" t="s">
        <v>197</v>
      </c>
      <c r="C27" s="458" t="s">
        <v>162</v>
      </c>
      <c r="D27" s="455">
        <v>810</v>
      </c>
      <c r="E27" s="455" t="s">
        <v>162</v>
      </c>
      <c r="F27" s="598">
        <v>857</v>
      </c>
      <c r="G27" s="458" t="s">
        <v>162</v>
      </c>
      <c r="H27" s="455">
        <v>814</v>
      </c>
      <c r="I27" s="456" t="s">
        <v>162</v>
      </c>
      <c r="J27" s="457">
        <v>865</v>
      </c>
      <c r="K27" s="458" t="s">
        <v>162</v>
      </c>
      <c r="L27" s="455">
        <v>584</v>
      </c>
      <c r="M27" s="456" t="s">
        <v>162</v>
      </c>
      <c r="N27" s="457">
        <v>618</v>
      </c>
      <c r="O27" s="458" t="s">
        <v>162</v>
      </c>
      <c r="P27" s="455">
        <v>701</v>
      </c>
      <c r="Q27" s="456" t="s">
        <v>162</v>
      </c>
      <c r="R27" s="457">
        <v>746</v>
      </c>
    </row>
    <row r="28" spans="1:18" ht="15" customHeight="1">
      <c r="A28" s="459" t="s">
        <v>194</v>
      </c>
      <c r="B28" s="450" t="s">
        <v>198</v>
      </c>
      <c r="C28" s="458">
        <v>0</v>
      </c>
      <c r="D28" s="455">
        <v>79</v>
      </c>
      <c r="E28" s="455">
        <v>0</v>
      </c>
      <c r="F28" s="598">
        <v>79</v>
      </c>
      <c r="G28" s="458">
        <v>0</v>
      </c>
      <c r="H28" s="455" t="s">
        <v>162</v>
      </c>
      <c r="I28" s="456" t="s">
        <v>162</v>
      </c>
      <c r="J28" s="457">
        <v>70</v>
      </c>
      <c r="K28" s="458">
        <v>0</v>
      </c>
      <c r="L28" s="455">
        <v>98</v>
      </c>
      <c r="M28" s="456">
        <v>0</v>
      </c>
      <c r="N28" s="457">
        <v>98</v>
      </c>
      <c r="O28" s="458">
        <v>0</v>
      </c>
      <c r="P28" s="455" t="s">
        <v>162</v>
      </c>
      <c r="Q28" s="456" t="s">
        <v>162</v>
      </c>
      <c r="R28" s="457">
        <v>57</v>
      </c>
    </row>
    <row r="29" spans="1:18" ht="15" customHeight="1">
      <c r="A29" s="459" t="s">
        <v>194</v>
      </c>
      <c r="B29" s="450" t="s">
        <v>199</v>
      </c>
      <c r="C29" s="458">
        <v>63</v>
      </c>
      <c r="D29" s="455">
        <v>1048</v>
      </c>
      <c r="E29" s="455">
        <v>0</v>
      </c>
      <c r="F29" s="598">
        <v>1111</v>
      </c>
      <c r="G29" s="458" t="s">
        <v>162</v>
      </c>
      <c r="H29" s="455">
        <v>1093</v>
      </c>
      <c r="I29" s="456" t="s">
        <v>162</v>
      </c>
      <c r="J29" s="457">
        <v>1134</v>
      </c>
      <c r="K29" s="458">
        <v>46</v>
      </c>
      <c r="L29" s="455">
        <v>661</v>
      </c>
      <c r="M29" s="456">
        <v>0</v>
      </c>
      <c r="N29" s="457">
        <v>707</v>
      </c>
      <c r="O29" s="458">
        <v>39</v>
      </c>
      <c r="P29" s="455">
        <v>977</v>
      </c>
      <c r="Q29" s="456" t="s">
        <v>162</v>
      </c>
      <c r="R29" s="457">
        <v>1017</v>
      </c>
    </row>
    <row r="30" spans="1:18" ht="15" customHeight="1">
      <c r="A30" s="459" t="s">
        <v>194</v>
      </c>
      <c r="B30" s="450" t="s">
        <v>200</v>
      </c>
      <c r="C30" s="458" t="s">
        <v>162</v>
      </c>
      <c r="D30" s="455" t="s">
        <v>162</v>
      </c>
      <c r="E30" s="455">
        <v>0</v>
      </c>
      <c r="F30" s="598">
        <v>22</v>
      </c>
      <c r="G30" s="458">
        <v>0</v>
      </c>
      <c r="H30" s="455" t="s">
        <v>162</v>
      </c>
      <c r="I30" s="456">
        <v>0</v>
      </c>
      <c r="J30" s="457" t="s">
        <v>162</v>
      </c>
      <c r="K30" s="458" t="s">
        <v>162</v>
      </c>
      <c r="L30" s="455" t="s">
        <v>162</v>
      </c>
      <c r="M30" s="456">
        <v>0</v>
      </c>
      <c r="N30" s="457">
        <v>21</v>
      </c>
      <c r="O30" s="458">
        <v>0</v>
      </c>
      <c r="P30" s="455">
        <v>9</v>
      </c>
      <c r="Q30" s="456">
        <v>0</v>
      </c>
      <c r="R30" s="457">
        <v>9</v>
      </c>
    </row>
    <row r="31" spans="1:18" ht="15" customHeight="1">
      <c r="A31" s="459" t="s">
        <v>201</v>
      </c>
      <c r="B31" s="450" t="s">
        <v>202</v>
      </c>
      <c r="C31" s="458">
        <v>7</v>
      </c>
      <c r="D31" s="455">
        <v>5</v>
      </c>
      <c r="E31" s="455">
        <v>0</v>
      </c>
      <c r="F31" s="598">
        <v>12</v>
      </c>
      <c r="G31" s="458" t="s">
        <v>162</v>
      </c>
      <c r="H31" s="455" t="s">
        <v>162</v>
      </c>
      <c r="I31" s="456">
        <v>0</v>
      </c>
      <c r="J31" s="457" t="s">
        <v>162</v>
      </c>
      <c r="K31" s="458">
        <v>9</v>
      </c>
      <c r="L31" s="455">
        <v>6</v>
      </c>
      <c r="M31" s="456">
        <v>0</v>
      </c>
      <c r="N31" s="457">
        <v>15</v>
      </c>
      <c r="O31" s="458" t="s">
        <v>162</v>
      </c>
      <c r="P31" s="455" t="s">
        <v>162</v>
      </c>
      <c r="Q31" s="456">
        <v>0</v>
      </c>
      <c r="R31" s="457" t="s">
        <v>162</v>
      </c>
    </row>
    <row r="32" spans="1:18" ht="15" customHeight="1">
      <c r="A32" s="459" t="s">
        <v>201</v>
      </c>
      <c r="B32" s="501" t="s">
        <v>203</v>
      </c>
      <c r="C32" s="458">
        <v>0</v>
      </c>
      <c r="D32" s="455">
        <v>0</v>
      </c>
      <c r="E32" s="455">
        <v>0</v>
      </c>
      <c r="F32" s="598">
        <v>0</v>
      </c>
      <c r="G32" s="458">
        <v>0</v>
      </c>
      <c r="H32" s="455">
        <v>0</v>
      </c>
      <c r="I32" s="456">
        <v>0</v>
      </c>
      <c r="J32" s="457">
        <v>0</v>
      </c>
      <c r="K32" s="458">
        <v>0</v>
      </c>
      <c r="L32" s="455">
        <v>0</v>
      </c>
      <c r="M32" s="456">
        <v>0</v>
      </c>
      <c r="N32" s="457">
        <v>0</v>
      </c>
      <c r="O32" s="458">
        <v>0</v>
      </c>
      <c r="P32" s="455">
        <v>0</v>
      </c>
      <c r="Q32" s="456">
        <v>0</v>
      </c>
      <c r="R32" s="457">
        <v>0</v>
      </c>
    </row>
    <row r="33" spans="1:18" ht="15" customHeight="1">
      <c r="A33" s="459" t="s">
        <v>201</v>
      </c>
      <c r="B33" s="459" t="s">
        <v>204</v>
      </c>
      <c r="C33" s="458" t="s">
        <v>162</v>
      </c>
      <c r="D33" s="455" t="s">
        <v>162</v>
      </c>
      <c r="E33" s="455">
        <v>0</v>
      </c>
      <c r="F33" s="598" t="s">
        <v>162</v>
      </c>
      <c r="G33" s="458">
        <v>0</v>
      </c>
      <c r="H33" s="455" t="s">
        <v>162</v>
      </c>
      <c r="I33" s="456">
        <v>0</v>
      </c>
      <c r="J33" s="457" t="s">
        <v>162</v>
      </c>
      <c r="K33" s="458" t="s">
        <v>162</v>
      </c>
      <c r="L33" s="455" t="s">
        <v>162</v>
      </c>
      <c r="M33" s="456">
        <v>0</v>
      </c>
      <c r="N33" s="457" t="s">
        <v>162</v>
      </c>
      <c r="O33" s="458">
        <v>0</v>
      </c>
      <c r="P33" s="455" t="s">
        <v>162</v>
      </c>
      <c r="Q33" s="456">
        <v>0</v>
      </c>
      <c r="R33" s="457" t="s">
        <v>162</v>
      </c>
    </row>
    <row r="34" spans="1:18" ht="15" customHeight="1">
      <c r="A34" s="459" t="s">
        <v>205</v>
      </c>
      <c r="B34" s="450" t="s">
        <v>206</v>
      </c>
      <c r="C34" s="458">
        <v>0</v>
      </c>
      <c r="D34" s="455">
        <v>0</v>
      </c>
      <c r="E34" s="455">
        <v>0</v>
      </c>
      <c r="F34" s="598">
        <v>0</v>
      </c>
      <c r="G34" s="458">
        <v>14</v>
      </c>
      <c r="H34" s="455" t="s">
        <v>162</v>
      </c>
      <c r="I34" s="456" t="s">
        <v>162</v>
      </c>
      <c r="J34" s="457">
        <v>24</v>
      </c>
      <c r="K34" s="458" t="s">
        <v>162</v>
      </c>
      <c r="L34" s="455">
        <v>0</v>
      </c>
      <c r="M34" s="456">
        <v>0</v>
      </c>
      <c r="N34" s="457" t="s">
        <v>162</v>
      </c>
      <c r="O34" s="458">
        <v>13</v>
      </c>
      <c r="P34" s="455" t="s">
        <v>162</v>
      </c>
      <c r="Q34" s="456" t="s">
        <v>162</v>
      </c>
      <c r="R34" s="457">
        <v>22</v>
      </c>
    </row>
    <row r="35" spans="1:18" ht="15" customHeight="1">
      <c r="A35" s="459" t="s">
        <v>205</v>
      </c>
      <c r="B35" s="450" t="s">
        <v>207</v>
      </c>
      <c r="C35" s="458">
        <v>34</v>
      </c>
      <c r="D35" s="455" t="s">
        <v>162</v>
      </c>
      <c r="E35" s="455" t="s">
        <v>162</v>
      </c>
      <c r="F35" s="598">
        <v>65</v>
      </c>
      <c r="G35" s="458" t="s">
        <v>162</v>
      </c>
      <c r="H35" s="455" t="s">
        <v>162</v>
      </c>
      <c r="I35" s="456">
        <v>0</v>
      </c>
      <c r="J35" s="457">
        <v>8</v>
      </c>
      <c r="K35" s="458">
        <v>31</v>
      </c>
      <c r="L35" s="455" t="s">
        <v>162</v>
      </c>
      <c r="M35" s="456" t="s">
        <v>162</v>
      </c>
      <c r="N35" s="457">
        <v>57</v>
      </c>
      <c r="O35" s="458" t="s">
        <v>162</v>
      </c>
      <c r="P35" s="455" t="s">
        <v>162</v>
      </c>
      <c r="Q35" s="456">
        <v>0</v>
      </c>
      <c r="R35" s="457">
        <v>5</v>
      </c>
    </row>
    <row r="36" spans="1:18" ht="15" customHeight="1">
      <c r="A36" s="459" t="s">
        <v>191</v>
      </c>
      <c r="B36" s="450" t="s">
        <v>208</v>
      </c>
      <c r="C36" s="458" t="s">
        <v>162</v>
      </c>
      <c r="D36" s="455">
        <v>0</v>
      </c>
      <c r="E36" s="455">
        <v>0</v>
      </c>
      <c r="F36" s="598" t="s">
        <v>162</v>
      </c>
      <c r="G36" s="458" t="s">
        <v>162</v>
      </c>
      <c r="H36" s="455">
        <v>0</v>
      </c>
      <c r="I36" s="456">
        <v>0</v>
      </c>
      <c r="J36" s="457" t="s">
        <v>162</v>
      </c>
      <c r="K36" s="458" t="s">
        <v>162</v>
      </c>
      <c r="L36" s="455">
        <v>0</v>
      </c>
      <c r="M36" s="456">
        <v>0</v>
      </c>
      <c r="N36" s="457" t="s">
        <v>162</v>
      </c>
      <c r="O36" s="458">
        <v>0</v>
      </c>
      <c r="P36" s="455">
        <v>0</v>
      </c>
      <c r="Q36" s="456">
        <v>0</v>
      </c>
      <c r="R36" s="457">
        <v>0</v>
      </c>
    </row>
    <row r="37" spans="1:18" ht="15" customHeight="1">
      <c r="A37" s="459" t="s">
        <v>172</v>
      </c>
      <c r="B37" s="450" t="s">
        <v>209</v>
      </c>
      <c r="C37" s="458">
        <v>147</v>
      </c>
      <c r="D37" s="455">
        <v>6</v>
      </c>
      <c r="E37" s="455">
        <v>0</v>
      </c>
      <c r="F37" s="598">
        <v>153</v>
      </c>
      <c r="G37" s="458" t="s">
        <v>162</v>
      </c>
      <c r="H37" s="455" t="s">
        <v>162</v>
      </c>
      <c r="I37" s="456">
        <v>0</v>
      </c>
      <c r="J37" s="457">
        <v>116</v>
      </c>
      <c r="K37" s="458">
        <v>147</v>
      </c>
      <c r="L37" s="455">
        <v>8</v>
      </c>
      <c r="M37" s="456">
        <v>0</v>
      </c>
      <c r="N37" s="457">
        <v>155</v>
      </c>
      <c r="O37" s="458" t="s">
        <v>162</v>
      </c>
      <c r="P37" s="455" t="s">
        <v>162</v>
      </c>
      <c r="Q37" s="456">
        <v>0</v>
      </c>
      <c r="R37" s="457">
        <v>107</v>
      </c>
    </row>
    <row r="38" spans="1:18" ht="15" customHeight="1">
      <c r="A38" s="459" t="s">
        <v>188</v>
      </c>
      <c r="B38" s="450" t="s">
        <v>210</v>
      </c>
      <c r="C38" s="458">
        <v>76</v>
      </c>
      <c r="D38" s="455" t="s">
        <v>162</v>
      </c>
      <c r="E38" s="455" t="s">
        <v>162</v>
      </c>
      <c r="F38" s="598">
        <v>100</v>
      </c>
      <c r="G38" s="458">
        <v>55</v>
      </c>
      <c r="H38" s="455" t="s">
        <v>162</v>
      </c>
      <c r="I38" s="456" t="s">
        <v>162</v>
      </c>
      <c r="J38" s="457">
        <v>89</v>
      </c>
      <c r="K38" s="458">
        <v>99</v>
      </c>
      <c r="L38" s="455" t="s">
        <v>162</v>
      </c>
      <c r="M38" s="456" t="s">
        <v>162</v>
      </c>
      <c r="N38" s="457">
        <v>130</v>
      </c>
      <c r="O38" s="458">
        <v>40</v>
      </c>
      <c r="P38" s="455" t="s">
        <v>162</v>
      </c>
      <c r="Q38" s="456" t="s">
        <v>162</v>
      </c>
      <c r="R38" s="457">
        <v>62</v>
      </c>
    </row>
    <row r="39" spans="1:18" ht="15" customHeight="1">
      <c r="A39" s="459" t="s">
        <v>188</v>
      </c>
      <c r="B39" s="450" t="s">
        <v>211</v>
      </c>
      <c r="C39" s="458">
        <v>82</v>
      </c>
      <c r="D39" s="455" t="s">
        <v>162</v>
      </c>
      <c r="E39" s="455" t="s">
        <v>162</v>
      </c>
      <c r="F39" s="598">
        <v>119</v>
      </c>
      <c r="G39" s="458">
        <v>68</v>
      </c>
      <c r="H39" s="455">
        <v>30</v>
      </c>
      <c r="I39" s="456">
        <v>5</v>
      </c>
      <c r="J39" s="457">
        <v>103</v>
      </c>
      <c r="K39" s="458">
        <v>87</v>
      </c>
      <c r="L39" s="455" t="s">
        <v>162</v>
      </c>
      <c r="M39" s="456" t="s">
        <v>162</v>
      </c>
      <c r="N39" s="457">
        <v>131</v>
      </c>
      <c r="O39" s="458">
        <v>50</v>
      </c>
      <c r="P39" s="455" t="s">
        <v>162</v>
      </c>
      <c r="Q39" s="456" t="s">
        <v>162</v>
      </c>
      <c r="R39" s="457">
        <v>79</v>
      </c>
    </row>
    <row r="40" spans="1:18" ht="15" customHeight="1">
      <c r="A40" s="459" t="s">
        <v>188</v>
      </c>
      <c r="B40" s="450" t="s">
        <v>212</v>
      </c>
      <c r="C40" s="458" t="s">
        <v>162</v>
      </c>
      <c r="D40" s="455" t="s">
        <v>162</v>
      </c>
      <c r="E40" s="455" t="s">
        <v>162</v>
      </c>
      <c r="F40" s="598">
        <v>14</v>
      </c>
      <c r="G40" s="458" t="s">
        <v>162</v>
      </c>
      <c r="H40" s="455">
        <v>15</v>
      </c>
      <c r="I40" s="456" t="s">
        <v>162</v>
      </c>
      <c r="J40" s="457">
        <v>22</v>
      </c>
      <c r="K40" s="458" t="s">
        <v>162</v>
      </c>
      <c r="L40" s="455" t="s">
        <v>162</v>
      </c>
      <c r="M40" s="456">
        <v>0</v>
      </c>
      <c r="N40" s="457">
        <v>15</v>
      </c>
      <c r="O40" s="458" t="s">
        <v>162</v>
      </c>
      <c r="P40" s="455">
        <v>15</v>
      </c>
      <c r="Q40" s="456" t="s">
        <v>162</v>
      </c>
      <c r="R40" s="457">
        <v>21</v>
      </c>
    </row>
    <row r="41" spans="1:18" ht="15" customHeight="1">
      <c r="A41" s="459" t="s">
        <v>188</v>
      </c>
      <c r="B41" s="450" t="s">
        <v>213</v>
      </c>
      <c r="C41" s="458">
        <v>208</v>
      </c>
      <c r="D41" s="455">
        <v>338</v>
      </c>
      <c r="E41" s="455">
        <v>34</v>
      </c>
      <c r="F41" s="598">
        <v>580</v>
      </c>
      <c r="G41" s="458">
        <v>122</v>
      </c>
      <c r="H41" s="455">
        <v>333</v>
      </c>
      <c r="I41" s="456">
        <v>20</v>
      </c>
      <c r="J41" s="457">
        <v>475</v>
      </c>
      <c r="K41" s="458">
        <v>280</v>
      </c>
      <c r="L41" s="455">
        <v>471</v>
      </c>
      <c r="M41" s="456">
        <v>41</v>
      </c>
      <c r="N41" s="457">
        <v>792</v>
      </c>
      <c r="O41" s="458">
        <v>83</v>
      </c>
      <c r="P41" s="455">
        <v>235</v>
      </c>
      <c r="Q41" s="456">
        <v>13</v>
      </c>
      <c r="R41" s="457">
        <v>331</v>
      </c>
    </row>
    <row r="42" spans="1:18" ht="15" customHeight="1">
      <c r="A42" s="459" t="s">
        <v>194</v>
      </c>
      <c r="B42" s="450" t="s">
        <v>214</v>
      </c>
      <c r="C42" s="458">
        <v>0</v>
      </c>
      <c r="D42" s="455">
        <v>0</v>
      </c>
      <c r="E42" s="455">
        <v>0</v>
      </c>
      <c r="F42" s="598">
        <v>0</v>
      </c>
      <c r="G42" s="458">
        <v>0</v>
      </c>
      <c r="H42" s="455" t="s">
        <v>162</v>
      </c>
      <c r="I42" s="456">
        <v>0</v>
      </c>
      <c r="J42" s="457" t="s">
        <v>162</v>
      </c>
      <c r="K42" s="458">
        <v>0</v>
      </c>
      <c r="L42" s="455">
        <v>0</v>
      </c>
      <c r="M42" s="456">
        <v>0</v>
      </c>
      <c r="N42" s="457">
        <v>0</v>
      </c>
      <c r="O42" s="458">
        <v>0</v>
      </c>
      <c r="P42" s="455" t="s">
        <v>162</v>
      </c>
      <c r="Q42" s="456">
        <v>0</v>
      </c>
      <c r="R42" s="457" t="s">
        <v>162</v>
      </c>
    </row>
    <row r="43" spans="1:18" ht="15" customHeight="1">
      <c r="A43" s="459" t="s">
        <v>215</v>
      </c>
      <c r="B43" s="450" t="s">
        <v>216</v>
      </c>
      <c r="C43" s="458" t="s">
        <v>162</v>
      </c>
      <c r="D43" s="455" t="s">
        <v>162</v>
      </c>
      <c r="E43" s="455" t="s">
        <v>162</v>
      </c>
      <c r="F43" s="598">
        <v>257</v>
      </c>
      <c r="G43" s="458" t="s">
        <v>162</v>
      </c>
      <c r="H43" s="455">
        <v>86</v>
      </c>
      <c r="I43" s="456" t="s">
        <v>162</v>
      </c>
      <c r="J43" s="457">
        <v>89</v>
      </c>
      <c r="K43" s="458">
        <v>9</v>
      </c>
      <c r="L43" s="455">
        <v>228</v>
      </c>
      <c r="M43" s="456">
        <v>5</v>
      </c>
      <c r="N43" s="457">
        <v>242</v>
      </c>
      <c r="O43" s="458" t="s">
        <v>162</v>
      </c>
      <c r="P43" s="455" t="s">
        <v>162</v>
      </c>
      <c r="Q43" s="456">
        <v>0</v>
      </c>
      <c r="R43" s="457">
        <v>50</v>
      </c>
    </row>
    <row r="44" spans="1:18" ht="15" customHeight="1">
      <c r="A44" s="459" t="s">
        <v>194</v>
      </c>
      <c r="B44" s="450" t="s">
        <v>217</v>
      </c>
      <c r="C44" s="458" t="s">
        <v>162</v>
      </c>
      <c r="D44" s="455" t="s">
        <v>162</v>
      </c>
      <c r="E44" s="455">
        <v>0</v>
      </c>
      <c r="F44" s="598">
        <v>108</v>
      </c>
      <c r="G44" s="458" t="s">
        <v>162</v>
      </c>
      <c r="H44" s="455" t="s">
        <v>162</v>
      </c>
      <c r="I44" s="456">
        <v>0</v>
      </c>
      <c r="J44" s="457">
        <v>123</v>
      </c>
      <c r="K44" s="458">
        <v>8</v>
      </c>
      <c r="L44" s="455">
        <v>400</v>
      </c>
      <c r="M44" s="456">
        <v>0</v>
      </c>
      <c r="N44" s="457">
        <v>408</v>
      </c>
      <c r="O44" s="458" t="s">
        <v>162</v>
      </c>
      <c r="P44" s="455" t="s">
        <v>162</v>
      </c>
      <c r="Q44" s="456">
        <v>0</v>
      </c>
      <c r="R44" s="457">
        <v>93</v>
      </c>
    </row>
    <row r="45" spans="1:18" ht="15" customHeight="1">
      <c r="A45" s="459" t="s">
        <v>181</v>
      </c>
      <c r="B45" s="450" t="s">
        <v>218</v>
      </c>
      <c r="C45" s="458" t="s">
        <v>162</v>
      </c>
      <c r="D45" s="455" t="s">
        <v>162</v>
      </c>
      <c r="E45" s="455">
        <v>0</v>
      </c>
      <c r="F45" s="598">
        <v>11</v>
      </c>
      <c r="G45" s="458">
        <v>0</v>
      </c>
      <c r="H45" s="455">
        <v>14</v>
      </c>
      <c r="I45" s="456">
        <v>0</v>
      </c>
      <c r="J45" s="457">
        <v>14</v>
      </c>
      <c r="K45" s="458" t="s">
        <v>162</v>
      </c>
      <c r="L45" s="455" t="s">
        <v>162</v>
      </c>
      <c r="M45" s="456">
        <v>0</v>
      </c>
      <c r="N45" s="457">
        <v>24</v>
      </c>
      <c r="O45" s="458">
        <v>0</v>
      </c>
      <c r="P45" s="455">
        <v>9</v>
      </c>
      <c r="Q45" s="456">
        <v>0</v>
      </c>
      <c r="R45" s="457">
        <v>9</v>
      </c>
    </row>
    <row r="46" spans="1:18" ht="15" customHeight="1">
      <c r="A46" s="459" t="s">
        <v>181</v>
      </c>
      <c r="B46" s="450" t="s">
        <v>219</v>
      </c>
      <c r="C46" s="458">
        <v>0</v>
      </c>
      <c r="D46" s="455" t="s">
        <v>162</v>
      </c>
      <c r="E46" s="455">
        <v>0</v>
      </c>
      <c r="F46" s="598" t="s">
        <v>162</v>
      </c>
      <c r="G46" s="458" t="s">
        <v>162</v>
      </c>
      <c r="H46" s="455">
        <v>97</v>
      </c>
      <c r="I46" s="456" t="s">
        <v>162</v>
      </c>
      <c r="J46" s="457">
        <v>111</v>
      </c>
      <c r="K46" s="458" t="s">
        <v>162</v>
      </c>
      <c r="L46" s="455">
        <v>171</v>
      </c>
      <c r="M46" s="456" t="s">
        <v>162</v>
      </c>
      <c r="N46" s="457">
        <v>191</v>
      </c>
      <c r="O46" s="458" t="s">
        <v>162</v>
      </c>
      <c r="P46" s="455">
        <v>84</v>
      </c>
      <c r="Q46" s="456" t="s">
        <v>162</v>
      </c>
      <c r="R46" s="457">
        <v>93</v>
      </c>
    </row>
    <row r="47" spans="1:18" ht="15" customHeight="1">
      <c r="A47" s="459" t="s">
        <v>181</v>
      </c>
      <c r="B47" s="450" t="s">
        <v>220</v>
      </c>
      <c r="C47" s="458">
        <v>0</v>
      </c>
      <c r="D47" s="455">
        <v>0</v>
      </c>
      <c r="E47" s="455">
        <v>0</v>
      </c>
      <c r="F47" s="598">
        <v>0</v>
      </c>
      <c r="G47" s="458">
        <v>0</v>
      </c>
      <c r="H47" s="455" t="s">
        <v>162</v>
      </c>
      <c r="I47" s="456">
        <v>0</v>
      </c>
      <c r="J47" s="457" t="s">
        <v>162</v>
      </c>
      <c r="K47" s="458">
        <v>0</v>
      </c>
      <c r="L47" s="455">
        <v>0</v>
      </c>
      <c r="M47" s="456">
        <v>0</v>
      </c>
      <c r="N47" s="457">
        <v>0</v>
      </c>
      <c r="O47" s="458">
        <v>0</v>
      </c>
      <c r="P47" s="455" t="s">
        <v>162</v>
      </c>
      <c r="Q47" s="456">
        <v>0</v>
      </c>
      <c r="R47" s="457" t="s">
        <v>162</v>
      </c>
    </row>
    <row r="48" spans="1:18" ht="15" customHeight="1">
      <c r="A48" s="459" t="s">
        <v>181</v>
      </c>
      <c r="B48" s="450" t="s">
        <v>221</v>
      </c>
      <c r="C48" s="458" t="s">
        <v>162</v>
      </c>
      <c r="D48" s="455">
        <v>73</v>
      </c>
      <c r="E48" s="455" t="s">
        <v>162</v>
      </c>
      <c r="F48" s="598">
        <v>87</v>
      </c>
      <c r="G48" s="458">
        <v>0</v>
      </c>
      <c r="H48" s="455">
        <v>6</v>
      </c>
      <c r="I48" s="456">
        <v>0</v>
      </c>
      <c r="J48" s="457">
        <v>6</v>
      </c>
      <c r="K48" s="458" t="s">
        <v>162</v>
      </c>
      <c r="L48" s="455">
        <v>119</v>
      </c>
      <c r="M48" s="456" t="s">
        <v>162</v>
      </c>
      <c r="N48" s="457">
        <v>135</v>
      </c>
      <c r="O48" s="458">
        <v>0</v>
      </c>
      <c r="P48" s="455" t="s">
        <v>162</v>
      </c>
      <c r="Q48" s="456">
        <v>0</v>
      </c>
      <c r="R48" s="457" t="s">
        <v>162</v>
      </c>
    </row>
    <row r="49" spans="1:18" ht="15" customHeight="1">
      <c r="A49" s="459" t="s">
        <v>181</v>
      </c>
      <c r="B49" s="450" t="s">
        <v>222</v>
      </c>
      <c r="C49" s="458">
        <v>0</v>
      </c>
      <c r="D49" s="455">
        <v>0</v>
      </c>
      <c r="E49" s="455">
        <v>0</v>
      </c>
      <c r="F49" s="598">
        <v>0</v>
      </c>
      <c r="G49" s="458" t="s">
        <v>162</v>
      </c>
      <c r="H49" s="455" t="s">
        <v>162</v>
      </c>
      <c r="I49" s="456">
        <v>0</v>
      </c>
      <c r="J49" s="457" t="s">
        <v>162</v>
      </c>
      <c r="K49" s="458">
        <v>0</v>
      </c>
      <c r="L49" s="455">
        <v>7</v>
      </c>
      <c r="M49" s="456">
        <v>0</v>
      </c>
      <c r="N49" s="457">
        <v>7</v>
      </c>
      <c r="O49" s="458" t="s">
        <v>162</v>
      </c>
      <c r="P49" s="455" t="s">
        <v>162</v>
      </c>
      <c r="Q49" s="456">
        <v>0</v>
      </c>
      <c r="R49" s="457" t="s">
        <v>162</v>
      </c>
    </row>
    <row r="50" spans="1:18" ht="15" customHeight="1">
      <c r="A50" s="459" t="s">
        <v>181</v>
      </c>
      <c r="B50" s="450" t="s">
        <v>223</v>
      </c>
      <c r="C50" s="458" t="s">
        <v>162</v>
      </c>
      <c r="D50" s="455" t="s">
        <v>162</v>
      </c>
      <c r="E50" s="455">
        <v>0</v>
      </c>
      <c r="F50" s="598">
        <v>68</v>
      </c>
      <c r="G50" s="458" t="s">
        <v>162</v>
      </c>
      <c r="H50" s="455" t="s">
        <v>162</v>
      </c>
      <c r="I50" s="456">
        <v>0</v>
      </c>
      <c r="J50" s="457">
        <v>23</v>
      </c>
      <c r="K50" s="458" t="s">
        <v>162</v>
      </c>
      <c r="L50" s="455" t="s">
        <v>162</v>
      </c>
      <c r="M50" s="456">
        <v>0</v>
      </c>
      <c r="N50" s="457">
        <v>131</v>
      </c>
      <c r="O50" s="458">
        <v>0</v>
      </c>
      <c r="P50" s="455">
        <v>0</v>
      </c>
      <c r="Q50" s="456">
        <v>0</v>
      </c>
      <c r="R50" s="457">
        <v>0</v>
      </c>
    </row>
    <row r="51" spans="1:18" ht="15" customHeight="1">
      <c r="A51" s="459" t="s">
        <v>181</v>
      </c>
      <c r="B51" s="450" t="s">
        <v>224</v>
      </c>
      <c r="C51" s="458" t="s">
        <v>162</v>
      </c>
      <c r="D51" s="455" t="s">
        <v>162</v>
      </c>
      <c r="E51" s="455">
        <v>0</v>
      </c>
      <c r="F51" s="598">
        <v>15</v>
      </c>
      <c r="G51" s="458">
        <v>0</v>
      </c>
      <c r="H51" s="455">
        <v>0</v>
      </c>
      <c r="I51" s="456">
        <v>0</v>
      </c>
      <c r="J51" s="457">
        <v>0</v>
      </c>
      <c r="K51" s="458" t="s">
        <v>162</v>
      </c>
      <c r="L51" s="455" t="s">
        <v>162</v>
      </c>
      <c r="M51" s="456">
        <v>0</v>
      </c>
      <c r="N51" s="457">
        <v>26</v>
      </c>
      <c r="O51" s="458">
        <v>0</v>
      </c>
      <c r="P51" s="455">
        <v>0</v>
      </c>
      <c r="Q51" s="456">
        <v>0</v>
      </c>
      <c r="R51" s="457">
        <v>0</v>
      </c>
    </row>
    <row r="52" spans="1:18" ht="15" customHeight="1">
      <c r="A52" s="459" t="s">
        <v>225</v>
      </c>
      <c r="B52" s="450" t="s">
        <v>226</v>
      </c>
      <c r="C52" s="458" t="s">
        <v>162</v>
      </c>
      <c r="D52" s="455">
        <v>0</v>
      </c>
      <c r="E52" s="455">
        <v>0</v>
      </c>
      <c r="F52" s="598" t="s">
        <v>162</v>
      </c>
      <c r="G52" s="458">
        <v>0</v>
      </c>
      <c r="H52" s="455">
        <v>0</v>
      </c>
      <c r="I52" s="456">
        <v>0</v>
      </c>
      <c r="J52" s="457">
        <v>0</v>
      </c>
      <c r="K52" s="458" t="s">
        <v>162</v>
      </c>
      <c r="L52" s="455">
        <v>0</v>
      </c>
      <c r="M52" s="456">
        <v>0</v>
      </c>
      <c r="N52" s="457" t="s">
        <v>162</v>
      </c>
      <c r="O52" s="458">
        <v>0</v>
      </c>
      <c r="P52" s="455">
        <v>0</v>
      </c>
      <c r="Q52" s="456">
        <v>0</v>
      </c>
      <c r="R52" s="457">
        <v>0</v>
      </c>
    </row>
    <row r="53" spans="1:18" ht="15" customHeight="1">
      <c r="A53" s="459" t="s">
        <v>194</v>
      </c>
      <c r="B53" s="450" t="s">
        <v>227</v>
      </c>
      <c r="C53" s="458">
        <v>0</v>
      </c>
      <c r="D53" s="455">
        <v>0</v>
      </c>
      <c r="E53" s="455">
        <v>0</v>
      </c>
      <c r="F53" s="598">
        <v>0</v>
      </c>
      <c r="G53" s="458">
        <v>0</v>
      </c>
      <c r="H53" s="455">
        <v>0</v>
      </c>
      <c r="I53" s="456">
        <v>0</v>
      </c>
      <c r="J53" s="457">
        <v>0</v>
      </c>
      <c r="K53" s="458">
        <v>0</v>
      </c>
      <c r="L53" s="455">
        <v>0</v>
      </c>
      <c r="M53" s="456">
        <v>0</v>
      </c>
      <c r="N53" s="457">
        <v>0</v>
      </c>
      <c r="O53" s="458">
        <v>0</v>
      </c>
      <c r="P53" s="455">
        <v>0</v>
      </c>
      <c r="Q53" s="456">
        <v>0</v>
      </c>
      <c r="R53" s="457">
        <v>0</v>
      </c>
    </row>
    <row r="54" spans="1:18" ht="15" customHeight="1">
      <c r="A54" s="459" t="s">
        <v>188</v>
      </c>
      <c r="B54" s="450" t="s">
        <v>228</v>
      </c>
      <c r="C54" s="458" t="s">
        <v>162</v>
      </c>
      <c r="D54" s="455" t="s">
        <v>162</v>
      </c>
      <c r="E54" s="455">
        <v>0</v>
      </c>
      <c r="F54" s="598">
        <v>15</v>
      </c>
      <c r="G54" s="458">
        <v>6</v>
      </c>
      <c r="H54" s="455" t="s">
        <v>162</v>
      </c>
      <c r="I54" s="456" t="s">
        <v>162</v>
      </c>
      <c r="J54" s="457">
        <v>14</v>
      </c>
      <c r="K54" s="458">
        <v>5</v>
      </c>
      <c r="L54" s="455" t="s">
        <v>162</v>
      </c>
      <c r="M54" s="456">
        <v>0</v>
      </c>
      <c r="N54" s="457" t="s">
        <v>162</v>
      </c>
      <c r="O54" s="458" t="s">
        <v>162</v>
      </c>
      <c r="P54" s="455" t="s">
        <v>162</v>
      </c>
      <c r="Q54" s="456" t="s">
        <v>162</v>
      </c>
      <c r="R54" s="457" t="s">
        <v>162</v>
      </c>
    </row>
    <row r="55" spans="1:18" ht="15" customHeight="1">
      <c r="A55" s="459" t="s">
        <v>188</v>
      </c>
      <c r="B55" s="450" t="s">
        <v>229</v>
      </c>
      <c r="C55" s="458">
        <v>0</v>
      </c>
      <c r="D55" s="455">
        <v>8</v>
      </c>
      <c r="E55" s="455">
        <v>0</v>
      </c>
      <c r="F55" s="598">
        <v>8</v>
      </c>
      <c r="G55" s="458">
        <v>0</v>
      </c>
      <c r="H55" s="455" t="s">
        <v>162</v>
      </c>
      <c r="I55" s="456">
        <v>0</v>
      </c>
      <c r="J55" s="457" t="s">
        <v>162</v>
      </c>
      <c r="K55" s="458">
        <v>0</v>
      </c>
      <c r="L55" s="455">
        <v>10</v>
      </c>
      <c r="M55" s="456">
        <v>0</v>
      </c>
      <c r="N55" s="457">
        <v>10</v>
      </c>
      <c r="O55" s="458">
        <v>0</v>
      </c>
      <c r="P55" s="455" t="s">
        <v>162</v>
      </c>
      <c r="Q55" s="456">
        <v>0</v>
      </c>
      <c r="R55" s="457" t="s">
        <v>162</v>
      </c>
    </row>
    <row r="56" spans="1:18" ht="15" customHeight="1">
      <c r="A56" s="459" t="s">
        <v>201</v>
      </c>
      <c r="B56" s="450" t="s">
        <v>230</v>
      </c>
      <c r="C56" s="458">
        <v>23</v>
      </c>
      <c r="D56" s="455">
        <v>11</v>
      </c>
      <c r="E56" s="455">
        <v>0</v>
      </c>
      <c r="F56" s="598">
        <v>34</v>
      </c>
      <c r="G56" s="458">
        <v>33</v>
      </c>
      <c r="H56" s="455" t="s">
        <v>162</v>
      </c>
      <c r="I56" s="456" t="s">
        <v>162</v>
      </c>
      <c r="J56" s="457">
        <v>49</v>
      </c>
      <c r="K56" s="458">
        <v>16</v>
      </c>
      <c r="L56" s="455">
        <v>15</v>
      </c>
      <c r="M56" s="456">
        <v>0</v>
      </c>
      <c r="N56" s="457">
        <v>31</v>
      </c>
      <c r="O56" s="458">
        <v>32</v>
      </c>
      <c r="P56" s="455" t="s">
        <v>162</v>
      </c>
      <c r="Q56" s="456" t="s">
        <v>162</v>
      </c>
      <c r="R56" s="457">
        <v>43</v>
      </c>
    </row>
    <row r="57" spans="1:18" ht="15" customHeight="1">
      <c r="A57" s="459" t="s">
        <v>201</v>
      </c>
      <c r="B57" s="450" t="s">
        <v>231</v>
      </c>
      <c r="C57" s="458" t="s">
        <v>162</v>
      </c>
      <c r="D57" s="455" t="s">
        <v>162</v>
      </c>
      <c r="E57" s="455">
        <v>0</v>
      </c>
      <c r="F57" s="598">
        <v>9</v>
      </c>
      <c r="G57" s="458">
        <v>0</v>
      </c>
      <c r="H57" s="455" t="s">
        <v>162</v>
      </c>
      <c r="I57" s="456">
        <v>0</v>
      </c>
      <c r="J57" s="457" t="s">
        <v>162</v>
      </c>
      <c r="K57" s="458" t="s">
        <v>162</v>
      </c>
      <c r="L57" s="455" t="s">
        <v>162</v>
      </c>
      <c r="M57" s="456">
        <v>0</v>
      </c>
      <c r="N57" s="457">
        <v>8</v>
      </c>
      <c r="O57" s="458">
        <v>0</v>
      </c>
      <c r="P57" s="455">
        <v>0</v>
      </c>
      <c r="Q57" s="456">
        <v>0</v>
      </c>
      <c r="R57" s="457">
        <v>0</v>
      </c>
    </row>
    <row r="58" spans="1:18" ht="15" customHeight="1">
      <c r="A58" s="459" t="s">
        <v>188</v>
      </c>
      <c r="B58" s="450" t="s">
        <v>232</v>
      </c>
      <c r="C58" s="458">
        <v>10</v>
      </c>
      <c r="D58" s="455">
        <v>111</v>
      </c>
      <c r="E58" s="455">
        <v>0</v>
      </c>
      <c r="F58" s="598">
        <v>121</v>
      </c>
      <c r="G58" s="458" t="s">
        <v>162</v>
      </c>
      <c r="H58" s="455" t="s">
        <v>162</v>
      </c>
      <c r="I58" s="456" t="s">
        <v>162</v>
      </c>
      <c r="J58" s="457">
        <v>233</v>
      </c>
      <c r="K58" s="458">
        <v>19</v>
      </c>
      <c r="L58" s="455">
        <v>277</v>
      </c>
      <c r="M58" s="456">
        <v>0</v>
      </c>
      <c r="N58" s="457">
        <v>296</v>
      </c>
      <c r="O58" s="458" t="s">
        <v>162</v>
      </c>
      <c r="P58" s="455" t="s">
        <v>162</v>
      </c>
      <c r="Q58" s="456" t="s">
        <v>162</v>
      </c>
      <c r="R58" s="457">
        <v>224</v>
      </c>
    </row>
    <row r="59" spans="1:18" ht="15" customHeight="1">
      <c r="A59" s="459" t="s">
        <v>175</v>
      </c>
      <c r="B59" s="450" t="s">
        <v>233</v>
      </c>
      <c r="C59" s="458">
        <v>194</v>
      </c>
      <c r="D59" s="455">
        <v>258</v>
      </c>
      <c r="E59" s="455">
        <v>0</v>
      </c>
      <c r="F59" s="598">
        <v>452</v>
      </c>
      <c r="G59" s="458">
        <v>210</v>
      </c>
      <c r="H59" s="455">
        <v>281</v>
      </c>
      <c r="I59" s="456">
        <v>0</v>
      </c>
      <c r="J59" s="457">
        <v>491</v>
      </c>
      <c r="K59" s="458" t="s">
        <v>162</v>
      </c>
      <c r="L59" s="455">
        <v>234</v>
      </c>
      <c r="M59" s="456" t="s">
        <v>162</v>
      </c>
      <c r="N59" s="457">
        <v>383</v>
      </c>
      <c r="O59" s="458">
        <v>183</v>
      </c>
      <c r="P59" s="455">
        <v>225</v>
      </c>
      <c r="Q59" s="456">
        <v>0</v>
      </c>
      <c r="R59" s="457">
        <v>408</v>
      </c>
    </row>
    <row r="60" spans="1:18" ht="15" customHeight="1">
      <c r="A60" s="459" t="s">
        <v>215</v>
      </c>
      <c r="B60" s="450" t="s">
        <v>234</v>
      </c>
      <c r="C60" s="458" t="s">
        <v>162</v>
      </c>
      <c r="D60" s="455" t="s">
        <v>162</v>
      </c>
      <c r="E60" s="455">
        <v>0</v>
      </c>
      <c r="F60" s="598">
        <v>28</v>
      </c>
      <c r="G60" s="458" t="s">
        <v>162</v>
      </c>
      <c r="H60" s="455">
        <v>238</v>
      </c>
      <c r="I60" s="456" t="s">
        <v>162</v>
      </c>
      <c r="J60" s="457">
        <v>251</v>
      </c>
      <c r="K60" s="458" t="s">
        <v>162</v>
      </c>
      <c r="L60" s="455" t="s">
        <v>162</v>
      </c>
      <c r="M60" s="456">
        <v>0</v>
      </c>
      <c r="N60" s="457">
        <v>32</v>
      </c>
      <c r="O60" s="458" t="s">
        <v>162</v>
      </c>
      <c r="P60" s="455">
        <v>202</v>
      </c>
      <c r="Q60" s="456" t="s">
        <v>162</v>
      </c>
      <c r="R60" s="457">
        <v>214</v>
      </c>
    </row>
    <row r="61" spans="1:18" ht="15" customHeight="1">
      <c r="A61" s="459" t="s">
        <v>225</v>
      </c>
      <c r="B61" s="450" t="s">
        <v>235</v>
      </c>
      <c r="C61" s="458">
        <v>0</v>
      </c>
      <c r="D61" s="455">
        <v>0</v>
      </c>
      <c r="E61" s="455">
        <v>0</v>
      </c>
      <c r="F61" s="598">
        <v>0</v>
      </c>
      <c r="G61" s="458">
        <v>0</v>
      </c>
      <c r="H61" s="455">
        <v>0</v>
      </c>
      <c r="I61" s="456">
        <v>0</v>
      </c>
      <c r="J61" s="457">
        <v>0</v>
      </c>
      <c r="K61" s="458">
        <v>0</v>
      </c>
      <c r="L61" s="455">
        <v>0</v>
      </c>
      <c r="M61" s="456">
        <v>0</v>
      </c>
      <c r="N61" s="457">
        <v>0</v>
      </c>
      <c r="O61" s="458">
        <v>0</v>
      </c>
      <c r="P61" s="455">
        <v>0</v>
      </c>
      <c r="Q61" s="456">
        <v>0</v>
      </c>
      <c r="R61" s="457">
        <v>0</v>
      </c>
    </row>
    <row r="62" spans="1:18" ht="15" customHeight="1">
      <c r="A62" s="459" t="s">
        <v>181</v>
      </c>
      <c r="B62" s="450" t="s">
        <v>236</v>
      </c>
      <c r="C62" s="458" t="s">
        <v>162</v>
      </c>
      <c r="D62" s="455" t="s">
        <v>162</v>
      </c>
      <c r="E62" s="455">
        <v>0</v>
      </c>
      <c r="F62" s="598" t="s">
        <v>162</v>
      </c>
      <c r="G62" s="458" t="s">
        <v>162</v>
      </c>
      <c r="H62" s="455" t="s">
        <v>162</v>
      </c>
      <c r="I62" s="456">
        <v>0</v>
      </c>
      <c r="J62" s="457">
        <v>7</v>
      </c>
      <c r="K62" s="458">
        <v>0</v>
      </c>
      <c r="L62" s="455">
        <v>16</v>
      </c>
      <c r="M62" s="456">
        <v>0</v>
      </c>
      <c r="N62" s="457">
        <v>16</v>
      </c>
      <c r="O62" s="458">
        <v>0</v>
      </c>
      <c r="P62" s="455">
        <v>5</v>
      </c>
      <c r="Q62" s="456">
        <v>0</v>
      </c>
      <c r="R62" s="457">
        <v>5</v>
      </c>
    </row>
    <row r="63" spans="1:18" ht="15" customHeight="1">
      <c r="A63" s="459" t="s">
        <v>237</v>
      </c>
      <c r="B63" s="450" t="s">
        <v>238</v>
      </c>
      <c r="C63" s="458">
        <v>0</v>
      </c>
      <c r="D63" s="455">
        <v>15</v>
      </c>
      <c r="E63" s="455">
        <v>0</v>
      </c>
      <c r="F63" s="598">
        <v>15</v>
      </c>
      <c r="G63" s="458">
        <v>0</v>
      </c>
      <c r="H63" s="455">
        <v>37</v>
      </c>
      <c r="I63" s="456">
        <v>0</v>
      </c>
      <c r="J63" s="457">
        <v>37</v>
      </c>
      <c r="K63" s="458">
        <v>0</v>
      </c>
      <c r="L63" s="455">
        <v>10</v>
      </c>
      <c r="M63" s="456">
        <v>0</v>
      </c>
      <c r="N63" s="457">
        <v>10</v>
      </c>
      <c r="O63" s="458">
        <v>0</v>
      </c>
      <c r="P63" s="455">
        <v>35</v>
      </c>
      <c r="Q63" s="456">
        <v>0</v>
      </c>
      <c r="R63" s="457">
        <v>35</v>
      </c>
    </row>
    <row r="64" spans="1:18" ht="15" customHeight="1">
      <c r="A64" s="459" t="s">
        <v>239</v>
      </c>
      <c r="B64" s="501" t="s">
        <v>240</v>
      </c>
      <c r="C64" s="458" t="s">
        <v>162</v>
      </c>
      <c r="D64" s="455">
        <v>0</v>
      </c>
      <c r="E64" s="455">
        <v>0</v>
      </c>
      <c r="F64" s="598" t="s">
        <v>162</v>
      </c>
      <c r="G64" s="458">
        <v>0</v>
      </c>
      <c r="H64" s="455">
        <v>0</v>
      </c>
      <c r="I64" s="456">
        <v>0</v>
      </c>
      <c r="J64" s="457">
        <v>0</v>
      </c>
      <c r="K64" s="458" t="s">
        <v>162</v>
      </c>
      <c r="L64" s="455">
        <v>0</v>
      </c>
      <c r="M64" s="456">
        <v>0</v>
      </c>
      <c r="N64" s="457" t="s">
        <v>162</v>
      </c>
      <c r="O64" s="458">
        <v>0</v>
      </c>
      <c r="P64" s="455">
        <v>0</v>
      </c>
      <c r="Q64" s="456">
        <v>0</v>
      </c>
      <c r="R64" s="457">
        <v>0</v>
      </c>
    </row>
    <row r="65" spans="1:18" ht="15" customHeight="1">
      <c r="A65" s="459" t="s">
        <v>172</v>
      </c>
      <c r="B65" s="504" t="s">
        <v>241</v>
      </c>
      <c r="C65" s="458">
        <v>78</v>
      </c>
      <c r="D65" s="455" t="s">
        <v>162</v>
      </c>
      <c r="E65" s="455" t="s">
        <v>162</v>
      </c>
      <c r="F65" s="598">
        <v>93</v>
      </c>
      <c r="G65" s="458">
        <v>76</v>
      </c>
      <c r="H65" s="455">
        <v>9</v>
      </c>
      <c r="I65" s="456">
        <v>0</v>
      </c>
      <c r="J65" s="457">
        <v>85</v>
      </c>
      <c r="K65" s="458">
        <v>110</v>
      </c>
      <c r="L65" s="455" t="s">
        <v>162</v>
      </c>
      <c r="M65" s="456" t="s">
        <v>162</v>
      </c>
      <c r="N65" s="457">
        <v>135</v>
      </c>
      <c r="O65" s="458">
        <v>62</v>
      </c>
      <c r="P65" s="455">
        <v>7</v>
      </c>
      <c r="Q65" s="456">
        <v>0</v>
      </c>
      <c r="R65" s="457">
        <v>69</v>
      </c>
    </row>
    <row r="66" spans="1:18" ht="15" customHeight="1">
      <c r="A66" s="459" t="s">
        <v>194</v>
      </c>
      <c r="B66" s="450" t="s">
        <v>242</v>
      </c>
      <c r="C66" s="458">
        <v>0</v>
      </c>
      <c r="D66" s="455" t="s">
        <v>162</v>
      </c>
      <c r="E66" s="455">
        <v>0</v>
      </c>
      <c r="F66" s="598" t="s">
        <v>162</v>
      </c>
      <c r="G66" s="458">
        <v>0</v>
      </c>
      <c r="H66" s="455">
        <v>7</v>
      </c>
      <c r="I66" s="456">
        <v>0</v>
      </c>
      <c r="J66" s="457">
        <v>7</v>
      </c>
      <c r="K66" s="458">
        <v>0</v>
      </c>
      <c r="L66" s="455">
        <v>20</v>
      </c>
      <c r="M66" s="456">
        <v>0</v>
      </c>
      <c r="N66" s="457">
        <v>20</v>
      </c>
      <c r="O66" s="458">
        <v>0</v>
      </c>
      <c r="P66" s="455">
        <v>6</v>
      </c>
      <c r="Q66" s="456">
        <v>0</v>
      </c>
      <c r="R66" s="457">
        <v>6</v>
      </c>
    </row>
    <row r="67" spans="1:18" ht="15" customHeight="1">
      <c r="A67" s="459" t="s">
        <v>225</v>
      </c>
      <c r="B67" s="450" t="s">
        <v>243</v>
      </c>
      <c r="C67" s="458" t="s">
        <v>162</v>
      </c>
      <c r="D67" s="455" t="s">
        <v>162</v>
      </c>
      <c r="E67" s="455">
        <v>0</v>
      </c>
      <c r="F67" s="598">
        <v>56</v>
      </c>
      <c r="G67" s="458">
        <v>6</v>
      </c>
      <c r="H67" s="455">
        <v>70</v>
      </c>
      <c r="I67" s="456">
        <v>0</v>
      </c>
      <c r="J67" s="457">
        <v>76</v>
      </c>
      <c r="K67" s="458">
        <v>5</v>
      </c>
      <c r="L67" s="455">
        <v>67</v>
      </c>
      <c r="M67" s="456">
        <v>0</v>
      </c>
      <c r="N67" s="457">
        <v>72</v>
      </c>
      <c r="O67" s="458">
        <v>5</v>
      </c>
      <c r="P67" s="455">
        <v>61</v>
      </c>
      <c r="Q67" s="456">
        <v>0</v>
      </c>
      <c r="R67" s="457">
        <v>66</v>
      </c>
    </row>
    <row r="68" spans="1:18" ht="15" customHeight="1">
      <c r="A68" s="459" t="s">
        <v>191</v>
      </c>
      <c r="B68" s="450" t="s">
        <v>244</v>
      </c>
      <c r="C68" s="458">
        <v>0</v>
      </c>
      <c r="D68" s="455">
        <v>0</v>
      </c>
      <c r="E68" s="455">
        <v>0</v>
      </c>
      <c r="F68" s="598">
        <v>0</v>
      </c>
      <c r="G68" s="458" t="s">
        <v>162</v>
      </c>
      <c r="H68" s="455" t="s">
        <v>162</v>
      </c>
      <c r="I68" s="456">
        <v>0</v>
      </c>
      <c r="J68" s="457">
        <v>28</v>
      </c>
      <c r="K68" s="458">
        <v>0</v>
      </c>
      <c r="L68" s="455" t="s">
        <v>162</v>
      </c>
      <c r="M68" s="456">
        <v>0</v>
      </c>
      <c r="N68" s="457" t="s">
        <v>162</v>
      </c>
      <c r="O68" s="458" t="s">
        <v>162</v>
      </c>
      <c r="P68" s="455" t="s">
        <v>162</v>
      </c>
      <c r="Q68" s="456">
        <v>0</v>
      </c>
      <c r="R68" s="457">
        <v>23</v>
      </c>
    </row>
    <row r="69" spans="1:18" ht="15" customHeight="1">
      <c r="A69" s="459" t="s">
        <v>191</v>
      </c>
      <c r="B69" s="450" t="s">
        <v>245</v>
      </c>
      <c r="C69" s="458">
        <v>31</v>
      </c>
      <c r="D69" s="455">
        <v>20</v>
      </c>
      <c r="E69" s="455">
        <v>0</v>
      </c>
      <c r="F69" s="598">
        <v>51</v>
      </c>
      <c r="G69" s="458">
        <v>39</v>
      </c>
      <c r="H69" s="455">
        <v>37</v>
      </c>
      <c r="I69" s="456">
        <v>0</v>
      </c>
      <c r="J69" s="457">
        <v>76</v>
      </c>
      <c r="K69" s="458">
        <v>32</v>
      </c>
      <c r="L69" s="455">
        <v>18</v>
      </c>
      <c r="M69" s="456">
        <v>0</v>
      </c>
      <c r="N69" s="457">
        <v>50</v>
      </c>
      <c r="O69" s="458">
        <v>34</v>
      </c>
      <c r="P69" s="455">
        <v>32</v>
      </c>
      <c r="Q69" s="456">
        <v>0</v>
      </c>
      <c r="R69" s="457">
        <v>66</v>
      </c>
    </row>
    <row r="70" spans="1:18" ht="15" customHeight="1">
      <c r="A70" s="459" t="s">
        <v>191</v>
      </c>
      <c r="B70" s="450" t="s">
        <v>246</v>
      </c>
      <c r="C70" s="458">
        <v>30</v>
      </c>
      <c r="D70" s="455">
        <v>30</v>
      </c>
      <c r="E70" s="455">
        <v>0</v>
      </c>
      <c r="F70" s="598">
        <v>60</v>
      </c>
      <c r="G70" s="458">
        <v>22</v>
      </c>
      <c r="H70" s="455">
        <v>35</v>
      </c>
      <c r="I70" s="456">
        <v>0</v>
      </c>
      <c r="J70" s="457">
        <v>57</v>
      </c>
      <c r="K70" s="458">
        <v>24</v>
      </c>
      <c r="L70" s="455">
        <v>21</v>
      </c>
      <c r="M70" s="456">
        <v>0</v>
      </c>
      <c r="N70" s="457">
        <v>45</v>
      </c>
      <c r="O70" s="458">
        <v>18</v>
      </c>
      <c r="P70" s="455">
        <v>28</v>
      </c>
      <c r="Q70" s="456">
        <v>0</v>
      </c>
      <c r="R70" s="457">
        <v>46</v>
      </c>
    </row>
    <row r="71" spans="1:18" ht="15" customHeight="1">
      <c r="A71" s="459" t="s">
        <v>191</v>
      </c>
      <c r="B71" s="450" t="s">
        <v>247</v>
      </c>
      <c r="C71" s="458">
        <v>16</v>
      </c>
      <c r="D71" s="455" t="s">
        <v>162</v>
      </c>
      <c r="E71" s="455" t="s">
        <v>162</v>
      </c>
      <c r="F71" s="598">
        <v>32</v>
      </c>
      <c r="G71" s="458" t="s">
        <v>162</v>
      </c>
      <c r="H71" s="455" t="s">
        <v>162</v>
      </c>
      <c r="I71" s="456">
        <v>0</v>
      </c>
      <c r="J71" s="457">
        <v>10</v>
      </c>
      <c r="K71" s="458" t="s">
        <v>162</v>
      </c>
      <c r="L71" s="455">
        <v>13</v>
      </c>
      <c r="M71" s="456" t="s">
        <v>162</v>
      </c>
      <c r="N71" s="457">
        <v>25</v>
      </c>
      <c r="O71" s="458" t="s">
        <v>162</v>
      </c>
      <c r="P71" s="455">
        <v>0</v>
      </c>
      <c r="Q71" s="456">
        <v>0</v>
      </c>
      <c r="R71" s="457" t="s">
        <v>162</v>
      </c>
    </row>
    <row r="72" spans="1:18" ht="15" customHeight="1">
      <c r="A72" s="459" t="s">
        <v>188</v>
      </c>
      <c r="B72" s="450" t="s">
        <v>248</v>
      </c>
      <c r="C72" s="458" t="s">
        <v>162</v>
      </c>
      <c r="D72" s="455" t="s">
        <v>162</v>
      </c>
      <c r="E72" s="455">
        <v>0</v>
      </c>
      <c r="F72" s="598" t="s">
        <v>162</v>
      </c>
      <c r="G72" s="458">
        <v>0</v>
      </c>
      <c r="H72" s="455">
        <v>0</v>
      </c>
      <c r="I72" s="456">
        <v>0</v>
      </c>
      <c r="J72" s="457">
        <v>0</v>
      </c>
      <c r="K72" s="458" t="s">
        <v>162</v>
      </c>
      <c r="L72" s="455" t="s">
        <v>162</v>
      </c>
      <c r="M72" s="456">
        <v>0</v>
      </c>
      <c r="N72" s="457" t="s">
        <v>162</v>
      </c>
      <c r="O72" s="458">
        <v>0</v>
      </c>
      <c r="P72" s="455">
        <v>0</v>
      </c>
      <c r="Q72" s="456">
        <v>0</v>
      </c>
      <c r="R72" s="457">
        <v>0</v>
      </c>
    </row>
    <row r="73" spans="1:18" ht="15" customHeight="1">
      <c r="A73" s="459" t="s">
        <v>181</v>
      </c>
      <c r="B73" s="450" t="s">
        <v>249</v>
      </c>
      <c r="C73" s="458">
        <v>0</v>
      </c>
      <c r="D73" s="455" t="s">
        <v>162</v>
      </c>
      <c r="E73" s="455">
        <v>0</v>
      </c>
      <c r="F73" s="598" t="s">
        <v>162</v>
      </c>
      <c r="G73" s="458">
        <v>0</v>
      </c>
      <c r="H73" s="455" t="s">
        <v>162</v>
      </c>
      <c r="I73" s="456">
        <v>0</v>
      </c>
      <c r="J73" s="457" t="s">
        <v>162</v>
      </c>
      <c r="K73" s="458">
        <v>0</v>
      </c>
      <c r="L73" s="455" t="s">
        <v>162</v>
      </c>
      <c r="M73" s="456">
        <v>0</v>
      </c>
      <c r="N73" s="457" t="s">
        <v>162</v>
      </c>
      <c r="O73" s="458">
        <v>0</v>
      </c>
      <c r="P73" s="455" t="s">
        <v>162</v>
      </c>
      <c r="Q73" s="456">
        <v>0</v>
      </c>
      <c r="R73" s="457" t="s">
        <v>162</v>
      </c>
    </row>
    <row r="74" spans="1:18" ht="15" customHeight="1">
      <c r="A74" s="459" t="s">
        <v>170</v>
      </c>
      <c r="B74" s="450" t="s">
        <v>250</v>
      </c>
      <c r="C74" s="458">
        <v>0</v>
      </c>
      <c r="D74" s="455">
        <v>0</v>
      </c>
      <c r="E74" s="455">
        <v>0</v>
      </c>
      <c r="F74" s="598">
        <v>0</v>
      </c>
      <c r="G74" s="458">
        <v>0</v>
      </c>
      <c r="H74" s="455" t="s">
        <v>162</v>
      </c>
      <c r="I74" s="456">
        <v>0</v>
      </c>
      <c r="J74" s="457" t="s">
        <v>162</v>
      </c>
      <c r="K74" s="458" t="s">
        <v>162</v>
      </c>
      <c r="L74" s="455">
        <v>0</v>
      </c>
      <c r="M74" s="456">
        <v>0</v>
      </c>
      <c r="N74" s="457" t="s">
        <v>162</v>
      </c>
      <c r="O74" s="458">
        <v>0</v>
      </c>
      <c r="P74" s="455" t="s">
        <v>162</v>
      </c>
      <c r="Q74" s="456">
        <v>0</v>
      </c>
      <c r="R74" s="457" t="s">
        <v>162</v>
      </c>
    </row>
    <row r="75" spans="1:18" ht="15" customHeight="1">
      <c r="A75" s="459" t="s">
        <v>188</v>
      </c>
      <c r="B75" s="450" t="s">
        <v>251</v>
      </c>
      <c r="C75" s="458">
        <v>0</v>
      </c>
      <c r="D75" s="455">
        <v>0</v>
      </c>
      <c r="E75" s="455">
        <v>0</v>
      </c>
      <c r="F75" s="598">
        <v>0</v>
      </c>
      <c r="G75" s="458" t="s">
        <v>162</v>
      </c>
      <c r="H75" s="455" t="s">
        <v>162</v>
      </c>
      <c r="I75" s="456">
        <v>0</v>
      </c>
      <c r="J75" s="457" t="s">
        <v>162</v>
      </c>
      <c r="K75" s="458">
        <v>0</v>
      </c>
      <c r="L75" s="455">
        <v>0</v>
      </c>
      <c r="M75" s="456">
        <v>0</v>
      </c>
      <c r="N75" s="457">
        <v>0</v>
      </c>
      <c r="O75" s="458" t="s">
        <v>162</v>
      </c>
      <c r="P75" s="455">
        <v>0</v>
      </c>
      <c r="Q75" s="456">
        <v>0</v>
      </c>
      <c r="R75" s="457" t="s">
        <v>162</v>
      </c>
    </row>
    <row r="76" spans="1:18" ht="15" customHeight="1">
      <c r="A76" s="459" t="s">
        <v>188</v>
      </c>
      <c r="B76" s="450" t="s">
        <v>252</v>
      </c>
      <c r="C76" s="458">
        <v>0</v>
      </c>
      <c r="D76" s="455">
        <v>0</v>
      </c>
      <c r="E76" s="455">
        <v>0</v>
      </c>
      <c r="F76" s="598">
        <v>0</v>
      </c>
      <c r="G76" s="458">
        <v>0</v>
      </c>
      <c r="H76" s="455" t="s">
        <v>162</v>
      </c>
      <c r="I76" s="456">
        <v>0</v>
      </c>
      <c r="J76" s="457" t="s">
        <v>162</v>
      </c>
      <c r="K76" s="458">
        <v>0</v>
      </c>
      <c r="L76" s="455">
        <v>0</v>
      </c>
      <c r="M76" s="456">
        <v>0</v>
      </c>
      <c r="N76" s="457">
        <v>0</v>
      </c>
      <c r="O76" s="458">
        <v>0</v>
      </c>
      <c r="P76" s="455" t="s">
        <v>162</v>
      </c>
      <c r="Q76" s="456">
        <v>0</v>
      </c>
      <c r="R76" s="457" t="s">
        <v>162</v>
      </c>
    </row>
    <row r="77" spans="1:18" ht="15" customHeight="1">
      <c r="A77" s="459" t="s">
        <v>181</v>
      </c>
      <c r="B77" s="450" t="s">
        <v>253</v>
      </c>
      <c r="C77" s="458">
        <v>0</v>
      </c>
      <c r="D77" s="455">
        <v>0</v>
      </c>
      <c r="E77" s="455">
        <v>0</v>
      </c>
      <c r="F77" s="598">
        <v>0</v>
      </c>
      <c r="G77" s="458" t="s">
        <v>162</v>
      </c>
      <c r="H77" s="455" t="s">
        <v>162</v>
      </c>
      <c r="I77" s="456">
        <v>0</v>
      </c>
      <c r="J77" s="457" t="s">
        <v>162</v>
      </c>
      <c r="K77" s="458">
        <v>0</v>
      </c>
      <c r="L77" s="455" t="s">
        <v>162</v>
      </c>
      <c r="M77" s="456">
        <v>0</v>
      </c>
      <c r="N77" s="457" t="s">
        <v>162</v>
      </c>
      <c r="O77" s="458" t="s">
        <v>162</v>
      </c>
      <c r="P77" s="455" t="s">
        <v>162</v>
      </c>
      <c r="Q77" s="456">
        <v>0</v>
      </c>
      <c r="R77" s="457" t="s">
        <v>162</v>
      </c>
    </row>
    <row r="78" spans="1:18" ht="15" customHeight="1">
      <c r="A78" s="459" t="s">
        <v>254</v>
      </c>
      <c r="B78" s="450" t="s">
        <v>255</v>
      </c>
      <c r="C78" s="458">
        <v>0</v>
      </c>
      <c r="D78" s="455" t="s">
        <v>162</v>
      </c>
      <c r="E78" s="455">
        <v>0</v>
      </c>
      <c r="F78" s="598" t="s">
        <v>162</v>
      </c>
      <c r="G78" s="458" t="s">
        <v>162</v>
      </c>
      <c r="H78" s="455" t="s">
        <v>162</v>
      </c>
      <c r="I78" s="456">
        <v>0</v>
      </c>
      <c r="J78" s="457">
        <v>10</v>
      </c>
      <c r="K78" s="458" t="s">
        <v>162</v>
      </c>
      <c r="L78" s="455" t="s">
        <v>162</v>
      </c>
      <c r="M78" s="456">
        <v>0</v>
      </c>
      <c r="N78" s="457">
        <v>11</v>
      </c>
      <c r="O78" s="458" t="s">
        <v>162</v>
      </c>
      <c r="P78" s="455" t="s">
        <v>162</v>
      </c>
      <c r="Q78" s="456">
        <v>0</v>
      </c>
      <c r="R78" s="457">
        <v>5</v>
      </c>
    </row>
    <row r="79" spans="1:18" ht="15" customHeight="1">
      <c r="A79" s="459" t="s">
        <v>254</v>
      </c>
      <c r="B79" s="450" t="s">
        <v>256</v>
      </c>
      <c r="C79" s="458">
        <v>0</v>
      </c>
      <c r="D79" s="455">
        <v>0</v>
      </c>
      <c r="E79" s="455">
        <v>0</v>
      </c>
      <c r="F79" s="598">
        <v>0</v>
      </c>
      <c r="G79" s="458">
        <v>0</v>
      </c>
      <c r="H79" s="455">
        <v>0</v>
      </c>
      <c r="I79" s="456">
        <v>0</v>
      </c>
      <c r="J79" s="457">
        <v>0</v>
      </c>
      <c r="K79" s="458">
        <v>0</v>
      </c>
      <c r="L79" s="455">
        <v>0</v>
      </c>
      <c r="M79" s="456">
        <v>0</v>
      </c>
      <c r="N79" s="457">
        <v>0</v>
      </c>
      <c r="O79" s="458">
        <v>0</v>
      </c>
      <c r="P79" s="455">
        <v>0</v>
      </c>
      <c r="Q79" s="456">
        <v>0</v>
      </c>
      <c r="R79" s="457">
        <v>0</v>
      </c>
    </row>
    <row r="80" spans="1:18" ht="15" customHeight="1">
      <c r="A80" s="459" t="s">
        <v>257</v>
      </c>
      <c r="B80" s="450" t="s">
        <v>257</v>
      </c>
      <c r="C80" s="458">
        <v>218</v>
      </c>
      <c r="D80" s="455" t="s">
        <v>162</v>
      </c>
      <c r="E80" s="455" t="s">
        <v>162</v>
      </c>
      <c r="F80" s="598">
        <v>439</v>
      </c>
      <c r="G80" s="458" t="s">
        <v>162</v>
      </c>
      <c r="H80" s="455">
        <v>237</v>
      </c>
      <c r="I80" s="456" t="s">
        <v>162</v>
      </c>
      <c r="J80" s="457">
        <v>473</v>
      </c>
      <c r="K80" s="458">
        <v>233</v>
      </c>
      <c r="L80" s="455">
        <v>235</v>
      </c>
      <c r="M80" s="456">
        <v>5</v>
      </c>
      <c r="N80" s="457">
        <v>473</v>
      </c>
      <c r="O80" s="458">
        <v>211</v>
      </c>
      <c r="P80" s="455" t="s">
        <v>162</v>
      </c>
      <c r="Q80" s="456" t="s">
        <v>162</v>
      </c>
      <c r="R80" s="457">
        <v>405</v>
      </c>
    </row>
    <row r="81" spans="1:18" ht="15" customHeight="1">
      <c r="A81" s="459" t="s">
        <v>175</v>
      </c>
      <c r="B81" s="450" t="s">
        <v>258</v>
      </c>
      <c r="C81" s="458">
        <v>0</v>
      </c>
      <c r="D81" s="455" t="s">
        <v>162</v>
      </c>
      <c r="E81" s="455">
        <v>0</v>
      </c>
      <c r="F81" s="598" t="s">
        <v>162</v>
      </c>
      <c r="G81" s="458">
        <v>0</v>
      </c>
      <c r="H81" s="455" t="s">
        <v>162</v>
      </c>
      <c r="I81" s="456">
        <v>0</v>
      </c>
      <c r="J81" s="457" t="s">
        <v>162</v>
      </c>
      <c r="K81" s="458">
        <v>0</v>
      </c>
      <c r="L81" s="455" t="s">
        <v>162</v>
      </c>
      <c r="M81" s="456">
        <v>0</v>
      </c>
      <c r="N81" s="457" t="s">
        <v>162</v>
      </c>
      <c r="O81" s="458">
        <v>0</v>
      </c>
      <c r="P81" s="455" t="s">
        <v>162</v>
      </c>
      <c r="Q81" s="456">
        <v>0</v>
      </c>
      <c r="R81" s="457" t="s">
        <v>162</v>
      </c>
    </row>
    <row r="82" spans="1:18" ht="15" customHeight="1">
      <c r="A82" s="459" t="s">
        <v>188</v>
      </c>
      <c r="B82" s="450" t="s">
        <v>259</v>
      </c>
      <c r="C82" s="458">
        <v>10</v>
      </c>
      <c r="D82" s="455">
        <v>10</v>
      </c>
      <c r="E82" s="455">
        <v>0</v>
      </c>
      <c r="F82" s="598">
        <v>20</v>
      </c>
      <c r="G82" s="458" t="s">
        <v>162</v>
      </c>
      <c r="H82" s="455">
        <v>18</v>
      </c>
      <c r="I82" s="456" t="s">
        <v>162</v>
      </c>
      <c r="J82" s="457">
        <v>24</v>
      </c>
      <c r="K82" s="458">
        <v>11</v>
      </c>
      <c r="L82" s="455">
        <v>10</v>
      </c>
      <c r="M82" s="456">
        <v>0</v>
      </c>
      <c r="N82" s="457">
        <v>21</v>
      </c>
      <c r="O82" s="458" t="s">
        <v>162</v>
      </c>
      <c r="P82" s="455" t="s">
        <v>162</v>
      </c>
      <c r="Q82" s="456">
        <v>0</v>
      </c>
      <c r="R82" s="457">
        <v>18</v>
      </c>
    </row>
    <row r="83" spans="1:18" ht="15" customHeight="1">
      <c r="A83" s="459" t="s">
        <v>188</v>
      </c>
      <c r="B83" s="450" t="s">
        <v>260</v>
      </c>
      <c r="C83" s="458">
        <v>0</v>
      </c>
      <c r="D83" s="455" t="s">
        <v>162</v>
      </c>
      <c r="E83" s="455">
        <v>0</v>
      </c>
      <c r="F83" s="598" t="s">
        <v>162</v>
      </c>
      <c r="G83" s="458" t="s">
        <v>162</v>
      </c>
      <c r="H83" s="455">
        <v>0</v>
      </c>
      <c r="I83" s="456">
        <v>0</v>
      </c>
      <c r="J83" s="457" t="s">
        <v>162</v>
      </c>
      <c r="K83" s="458">
        <v>0</v>
      </c>
      <c r="L83" s="455">
        <v>5</v>
      </c>
      <c r="M83" s="456">
        <v>0</v>
      </c>
      <c r="N83" s="457">
        <v>5</v>
      </c>
      <c r="O83" s="458">
        <v>0</v>
      </c>
      <c r="P83" s="455">
        <v>0</v>
      </c>
      <c r="Q83" s="456">
        <v>0</v>
      </c>
      <c r="R83" s="457">
        <v>0</v>
      </c>
    </row>
    <row r="84" spans="1:18" ht="15" customHeight="1">
      <c r="A84" s="459" t="s">
        <v>172</v>
      </c>
      <c r="B84" s="459" t="s">
        <v>261</v>
      </c>
      <c r="C84" s="458">
        <v>0</v>
      </c>
      <c r="D84" s="455">
        <v>0</v>
      </c>
      <c r="E84" s="455">
        <v>0</v>
      </c>
      <c r="F84" s="598">
        <v>0</v>
      </c>
      <c r="G84" s="458" t="s">
        <v>162</v>
      </c>
      <c r="H84" s="455">
        <v>0</v>
      </c>
      <c r="I84" s="456">
        <v>0</v>
      </c>
      <c r="J84" s="457" t="s">
        <v>162</v>
      </c>
      <c r="K84" s="458">
        <v>0</v>
      </c>
      <c r="L84" s="455">
        <v>0</v>
      </c>
      <c r="M84" s="456">
        <v>0</v>
      </c>
      <c r="N84" s="457">
        <v>0</v>
      </c>
      <c r="O84" s="458" t="s">
        <v>162</v>
      </c>
      <c r="P84" s="455">
        <v>0</v>
      </c>
      <c r="Q84" s="456">
        <v>0</v>
      </c>
      <c r="R84" s="457" t="s">
        <v>162</v>
      </c>
    </row>
    <row r="85" spans="1:18" ht="15" customHeight="1">
      <c r="A85" s="459" t="s">
        <v>188</v>
      </c>
      <c r="B85" s="450" t="s">
        <v>262</v>
      </c>
      <c r="C85" s="458">
        <v>19</v>
      </c>
      <c r="D85" s="455">
        <v>0</v>
      </c>
      <c r="E85" s="455">
        <v>0</v>
      </c>
      <c r="F85" s="598">
        <v>19</v>
      </c>
      <c r="G85" s="458">
        <v>16</v>
      </c>
      <c r="H85" s="455" t="s">
        <v>162</v>
      </c>
      <c r="I85" s="456" t="s">
        <v>162</v>
      </c>
      <c r="J85" s="457">
        <v>19</v>
      </c>
      <c r="K85" s="458">
        <v>21</v>
      </c>
      <c r="L85" s="455">
        <v>0</v>
      </c>
      <c r="M85" s="456">
        <v>0</v>
      </c>
      <c r="N85" s="457">
        <v>21</v>
      </c>
      <c r="O85" s="458">
        <v>15</v>
      </c>
      <c r="P85" s="455" t="s">
        <v>162</v>
      </c>
      <c r="Q85" s="456" t="s">
        <v>162</v>
      </c>
      <c r="R85" s="457">
        <v>18</v>
      </c>
    </row>
    <row r="86" spans="1:18" ht="15" customHeight="1">
      <c r="A86" s="459" t="s">
        <v>170</v>
      </c>
      <c r="B86" s="501" t="s">
        <v>263</v>
      </c>
      <c r="C86" s="458" t="s">
        <v>162</v>
      </c>
      <c r="D86" s="455" t="s">
        <v>162</v>
      </c>
      <c r="E86" s="455">
        <v>0</v>
      </c>
      <c r="F86" s="598" t="s">
        <v>162</v>
      </c>
      <c r="G86" s="458" t="s">
        <v>162</v>
      </c>
      <c r="H86" s="455" t="s">
        <v>162</v>
      </c>
      <c r="I86" s="456">
        <v>0</v>
      </c>
      <c r="J86" s="457" t="s">
        <v>162</v>
      </c>
      <c r="K86" s="458" t="s">
        <v>162</v>
      </c>
      <c r="L86" s="455" t="s">
        <v>162</v>
      </c>
      <c r="M86" s="456">
        <v>0</v>
      </c>
      <c r="N86" s="457" t="s">
        <v>162</v>
      </c>
      <c r="O86" s="458" t="s">
        <v>162</v>
      </c>
      <c r="P86" s="455" t="s">
        <v>162</v>
      </c>
      <c r="Q86" s="456">
        <v>0</v>
      </c>
      <c r="R86" s="457" t="s">
        <v>162</v>
      </c>
    </row>
    <row r="87" spans="1:18" ht="15" customHeight="1">
      <c r="A87" s="459" t="s">
        <v>172</v>
      </c>
      <c r="B87" s="450" t="s">
        <v>264</v>
      </c>
      <c r="C87" s="458">
        <v>45</v>
      </c>
      <c r="D87" s="455">
        <v>17</v>
      </c>
      <c r="E87" s="455">
        <v>0</v>
      </c>
      <c r="F87" s="598">
        <v>62</v>
      </c>
      <c r="G87" s="458">
        <v>68</v>
      </c>
      <c r="H87" s="455">
        <v>12</v>
      </c>
      <c r="I87" s="456">
        <v>0</v>
      </c>
      <c r="J87" s="457">
        <v>80</v>
      </c>
      <c r="K87" s="458">
        <v>46</v>
      </c>
      <c r="L87" s="455" t="s">
        <v>162</v>
      </c>
      <c r="M87" s="456" t="s">
        <v>162</v>
      </c>
      <c r="N87" s="457">
        <v>68</v>
      </c>
      <c r="O87" s="458">
        <v>58</v>
      </c>
      <c r="P87" s="455">
        <v>11</v>
      </c>
      <c r="Q87" s="456">
        <v>0</v>
      </c>
      <c r="R87" s="457">
        <v>69</v>
      </c>
    </row>
    <row r="88" spans="1:18" ht="15" customHeight="1">
      <c r="A88" s="459" t="s">
        <v>172</v>
      </c>
      <c r="B88" s="450" t="s">
        <v>265</v>
      </c>
      <c r="C88" s="458" t="s">
        <v>162</v>
      </c>
      <c r="D88" s="455" t="s">
        <v>162</v>
      </c>
      <c r="E88" s="455" t="s">
        <v>162</v>
      </c>
      <c r="F88" s="598">
        <v>42</v>
      </c>
      <c r="G88" s="458">
        <v>30</v>
      </c>
      <c r="H88" s="455">
        <v>7</v>
      </c>
      <c r="I88" s="456">
        <v>0</v>
      </c>
      <c r="J88" s="457">
        <v>37</v>
      </c>
      <c r="K88" s="458">
        <v>56</v>
      </c>
      <c r="L88" s="455" t="s">
        <v>162</v>
      </c>
      <c r="M88" s="456" t="s">
        <v>162</v>
      </c>
      <c r="N88" s="457">
        <v>70</v>
      </c>
      <c r="O88" s="458">
        <v>27</v>
      </c>
      <c r="P88" s="455">
        <v>6</v>
      </c>
      <c r="Q88" s="456">
        <v>0</v>
      </c>
      <c r="R88" s="457">
        <v>33</v>
      </c>
    </row>
    <row r="89" spans="1:18" ht="15" customHeight="1">
      <c r="A89" s="459" t="s">
        <v>194</v>
      </c>
      <c r="B89" s="450" t="s">
        <v>266</v>
      </c>
      <c r="C89" s="458" t="s">
        <v>162</v>
      </c>
      <c r="D89" s="455" t="s">
        <v>162</v>
      </c>
      <c r="E89" s="455">
        <v>0</v>
      </c>
      <c r="F89" s="598">
        <v>24</v>
      </c>
      <c r="G89" s="458" t="s">
        <v>162</v>
      </c>
      <c r="H89" s="455" t="s">
        <v>162</v>
      </c>
      <c r="I89" s="456">
        <v>0</v>
      </c>
      <c r="J89" s="457">
        <v>32</v>
      </c>
      <c r="K89" s="458" t="s">
        <v>162</v>
      </c>
      <c r="L89" s="455" t="s">
        <v>162</v>
      </c>
      <c r="M89" s="456">
        <v>0</v>
      </c>
      <c r="N89" s="457" t="s">
        <v>162</v>
      </c>
      <c r="O89" s="458" t="s">
        <v>162</v>
      </c>
      <c r="P89" s="455" t="s">
        <v>162</v>
      </c>
      <c r="Q89" s="456">
        <v>0</v>
      </c>
      <c r="R89" s="457">
        <v>23</v>
      </c>
    </row>
    <row r="90" spans="1:18" ht="15" customHeight="1">
      <c r="A90" s="459" t="s">
        <v>188</v>
      </c>
      <c r="B90" s="450" t="s">
        <v>267</v>
      </c>
      <c r="C90" s="458" t="s">
        <v>162</v>
      </c>
      <c r="D90" s="455">
        <v>250</v>
      </c>
      <c r="E90" s="455" t="s">
        <v>162</v>
      </c>
      <c r="F90" s="598">
        <v>354</v>
      </c>
      <c r="G90" s="458">
        <v>102</v>
      </c>
      <c r="H90" s="455">
        <v>253</v>
      </c>
      <c r="I90" s="456">
        <v>0</v>
      </c>
      <c r="J90" s="457">
        <v>355</v>
      </c>
      <c r="K90" s="458" t="s">
        <v>162</v>
      </c>
      <c r="L90" s="455">
        <v>510</v>
      </c>
      <c r="M90" s="456" t="s">
        <v>162</v>
      </c>
      <c r="N90" s="457">
        <v>714</v>
      </c>
      <c r="O90" s="458">
        <v>72</v>
      </c>
      <c r="P90" s="455">
        <v>204</v>
      </c>
      <c r="Q90" s="456">
        <v>0</v>
      </c>
      <c r="R90" s="457">
        <v>276</v>
      </c>
    </row>
    <row r="91" spans="1:18" ht="15" customHeight="1">
      <c r="A91" s="459" t="s">
        <v>181</v>
      </c>
      <c r="B91" s="450" t="s">
        <v>268</v>
      </c>
      <c r="C91" s="458">
        <v>0</v>
      </c>
      <c r="D91" s="455">
        <v>5</v>
      </c>
      <c r="E91" s="455">
        <v>0</v>
      </c>
      <c r="F91" s="598">
        <v>5</v>
      </c>
      <c r="G91" s="458">
        <v>0</v>
      </c>
      <c r="H91" s="455" t="s">
        <v>162</v>
      </c>
      <c r="I91" s="456">
        <v>0</v>
      </c>
      <c r="J91" s="457" t="s">
        <v>162</v>
      </c>
      <c r="K91" s="458">
        <v>0</v>
      </c>
      <c r="L91" s="455">
        <v>8</v>
      </c>
      <c r="M91" s="456">
        <v>0</v>
      </c>
      <c r="N91" s="457">
        <v>8</v>
      </c>
      <c r="O91" s="458">
        <v>0</v>
      </c>
      <c r="P91" s="455" t="s">
        <v>162</v>
      </c>
      <c r="Q91" s="456">
        <v>0</v>
      </c>
      <c r="R91" s="457" t="s">
        <v>162</v>
      </c>
    </row>
    <row r="92" spans="1:18" ht="15" customHeight="1">
      <c r="A92" s="459" t="s">
        <v>237</v>
      </c>
      <c r="B92" s="450" t="s">
        <v>269</v>
      </c>
      <c r="C92" s="458">
        <v>0</v>
      </c>
      <c r="D92" s="455" t="s">
        <v>162</v>
      </c>
      <c r="E92" s="455">
        <v>0</v>
      </c>
      <c r="F92" s="598" t="s">
        <v>162</v>
      </c>
      <c r="G92" s="458">
        <v>0</v>
      </c>
      <c r="H92" s="455">
        <v>7</v>
      </c>
      <c r="I92" s="456">
        <v>0</v>
      </c>
      <c r="J92" s="457">
        <v>7</v>
      </c>
      <c r="K92" s="458" t="s">
        <v>162</v>
      </c>
      <c r="L92" s="455" t="s">
        <v>162</v>
      </c>
      <c r="M92" s="456">
        <v>0</v>
      </c>
      <c r="N92" s="457">
        <v>11</v>
      </c>
      <c r="O92" s="458">
        <v>0</v>
      </c>
      <c r="P92" s="455">
        <v>6</v>
      </c>
      <c r="Q92" s="456">
        <v>0</v>
      </c>
      <c r="R92" s="457">
        <v>6</v>
      </c>
    </row>
    <row r="93" spans="1:18" ht="15" customHeight="1">
      <c r="A93" s="459" t="s">
        <v>181</v>
      </c>
      <c r="B93" s="527" t="s">
        <v>270</v>
      </c>
      <c r="C93" s="458" t="s">
        <v>162</v>
      </c>
      <c r="D93" s="455" t="s">
        <v>162</v>
      </c>
      <c r="E93" s="455">
        <v>0</v>
      </c>
      <c r="F93" s="598">
        <v>45</v>
      </c>
      <c r="G93" s="458" t="s">
        <v>162</v>
      </c>
      <c r="H93" s="455" t="s">
        <v>162</v>
      </c>
      <c r="I93" s="456">
        <v>0</v>
      </c>
      <c r="J93" s="457">
        <v>10</v>
      </c>
      <c r="K93" s="458" t="s">
        <v>162</v>
      </c>
      <c r="L93" s="455" t="s">
        <v>162</v>
      </c>
      <c r="M93" s="456">
        <v>0</v>
      </c>
      <c r="N93" s="457">
        <v>54</v>
      </c>
      <c r="O93" s="458" t="s">
        <v>162</v>
      </c>
      <c r="P93" s="455" t="s">
        <v>162</v>
      </c>
      <c r="Q93" s="456">
        <v>0</v>
      </c>
      <c r="R93" s="457">
        <v>10</v>
      </c>
    </row>
    <row r="94" spans="1:18" ht="15" customHeight="1">
      <c r="A94" s="459" t="s">
        <v>188</v>
      </c>
      <c r="B94" s="527" t="s">
        <v>271</v>
      </c>
      <c r="C94" s="458">
        <v>17</v>
      </c>
      <c r="D94" s="455">
        <v>10</v>
      </c>
      <c r="E94" s="455">
        <v>0</v>
      </c>
      <c r="F94" s="598">
        <v>27</v>
      </c>
      <c r="G94" s="458">
        <v>15</v>
      </c>
      <c r="H94" s="455">
        <v>15</v>
      </c>
      <c r="I94" s="456">
        <v>0</v>
      </c>
      <c r="J94" s="457">
        <v>30</v>
      </c>
      <c r="K94" s="458">
        <v>24</v>
      </c>
      <c r="L94" s="455">
        <v>13</v>
      </c>
      <c r="M94" s="456">
        <v>0</v>
      </c>
      <c r="N94" s="457">
        <v>37</v>
      </c>
      <c r="O94" s="458">
        <v>13</v>
      </c>
      <c r="P94" s="455">
        <v>10</v>
      </c>
      <c r="Q94" s="456">
        <v>0</v>
      </c>
      <c r="R94" s="457">
        <v>23</v>
      </c>
    </row>
    <row r="95" spans="1:18" ht="15" customHeight="1">
      <c r="A95" s="459" t="s">
        <v>191</v>
      </c>
      <c r="B95" s="527" t="s">
        <v>272</v>
      </c>
      <c r="C95" s="458">
        <v>0</v>
      </c>
      <c r="D95" s="455">
        <v>0</v>
      </c>
      <c r="E95" s="455">
        <v>0</v>
      </c>
      <c r="F95" s="598">
        <v>0</v>
      </c>
      <c r="G95" s="458">
        <v>0</v>
      </c>
      <c r="H95" s="455">
        <v>0</v>
      </c>
      <c r="I95" s="456">
        <v>0</v>
      </c>
      <c r="J95" s="457">
        <v>0</v>
      </c>
      <c r="K95" s="458">
        <v>0</v>
      </c>
      <c r="L95" s="455">
        <v>0</v>
      </c>
      <c r="M95" s="456">
        <v>0</v>
      </c>
      <c r="N95" s="457">
        <v>0</v>
      </c>
      <c r="O95" s="458">
        <v>0</v>
      </c>
      <c r="P95" s="455">
        <v>0</v>
      </c>
      <c r="Q95" s="456">
        <v>0</v>
      </c>
      <c r="R95" s="457">
        <v>0</v>
      </c>
    </row>
    <row r="96" spans="1:18" ht="15" customHeight="1">
      <c r="A96" s="459" t="s">
        <v>191</v>
      </c>
      <c r="B96" s="527" t="s">
        <v>273</v>
      </c>
      <c r="C96" s="458">
        <v>0</v>
      </c>
      <c r="D96" s="455">
        <v>0</v>
      </c>
      <c r="E96" s="455">
        <v>0</v>
      </c>
      <c r="F96" s="598">
        <v>0</v>
      </c>
      <c r="G96" s="458" t="s">
        <v>162</v>
      </c>
      <c r="H96" s="455" t="s">
        <v>162</v>
      </c>
      <c r="I96" s="456">
        <v>0</v>
      </c>
      <c r="J96" s="457">
        <v>5</v>
      </c>
      <c r="K96" s="458">
        <v>0</v>
      </c>
      <c r="L96" s="455" t="s">
        <v>162</v>
      </c>
      <c r="M96" s="456">
        <v>0</v>
      </c>
      <c r="N96" s="457" t="s">
        <v>162</v>
      </c>
      <c r="O96" s="458" t="s">
        <v>162</v>
      </c>
      <c r="P96" s="455" t="s">
        <v>162</v>
      </c>
      <c r="Q96" s="456">
        <v>0</v>
      </c>
      <c r="R96" s="457">
        <v>5</v>
      </c>
    </row>
    <row r="97" spans="1:18" ht="15" customHeight="1">
      <c r="A97" s="459" t="s">
        <v>257</v>
      </c>
      <c r="B97" s="450" t="s">
        <v>274</v>
      </c>
      <c r="C97" s="458" t="s">
        <v>162</v>
      </c>
      <c r="D97" s="455">
        <v>10</v>
      </c>
      <c r="E97" s="455" t="s">
        <v>162</v>
      </c>
      <c r="F97" s="598">
        <v>20</v>
      </c>
      <c r="G97" s="458">
        <v>10</v>
      </c>
      <c r="H97" s="455">
        <v>21</v>
      </c>
      <c r="I97" s="456">
        <v>0</v>
      </c>
      <c r="J97" s="457">
        <v>31</v>
      </c>
      <c r="K97" s="458" t="s">
        <v>162</v>
      </c>
      <c r="L97" s="455">
        <v>29</v>
      </c>
      <c r="M97" s="456" t="s">
        <v>162</v>
      </c>
      <c r="N97" s="457">
        <v>52</v>
      </c>
      <c r="O97" s="458" t="s">
        <v>162</v>
      </c>
      <c r="P97" s="455">
        <v>13</v>
      </c>
      <c r="Q97" s="456" t="s">
        <v>162</v>
      </c>
      <c r="R97" s="457">
        <v>18</v>
      </c>
    </row>
    <row r="98" spans="1:18" ht="15" customHeight="1">
      <c r="A98" s="459" t="s">
        <v>170</v>
      </c>
      <c r="B98" s="450" t="s">
        <v>275</v>
      </c>
      <c r="C98" s="458">
        <v>21</v>
      </c>
      <c r="D98" s="455">
        <v>12</v>
      </c>
      <c r="E98" s="455">
        <v>0</v>
      </c>
      <c r="F98" s="598">
        <v>33</v>
      </c>
      <c r="G98" s="458">
        <v>43</v>
      </c>
      <c r="H98" s="455">
        <v>36</v>
      </c>
      <c r="I98" s="456">
        <v>0</v>
      </c>
      <c r="J98" s="457">
        <v>79</v>
      </c>
      <c r="K98" s="458">
        <v>25</v>
      </c>
      <c r="L98" s="455" t="s">
        <v>162</v>
      </c>
      <c r="M98" s="456" t="s">
        <v>162</v>
      </c>
      <c r="N98" s="457">
        <v>41</v>
      </c>
      <c r="O98" s="458">
        <v>33</v>
      </c>
      <c r="P98" s="455">
        <v>32</v>
      </c>
      <c r="Q98" s="456">
        <v>0</v>
      </c>
      <c r="R98" s="457">
        <v>65</v>
      </c>
    </row>
    <row r="99" spans="1:18" ht="15" customHeight="1">
      <c r="A99" s="459" t="s">
        <v>188</v>
      </c>
      <c r="B99" s="450" t="s">
        <v>276</v>
      </c>
      <c r="C99" s="458" t="s">
        <v>162</v>
      </c>
      <c r="D99" s="455" t="s">
        <v>162</v>
      </c>
      <c r="E99" s="455">
        <v>0</v>
      </c>
      <c r="F99" s="598">
        <v>9</v>
      </c>
      <c r="G99" s="458" t="s">
        <v>162</v>
      </c>
      <c r="H99" s="455" t="s">
        <v>162</v>
      </c>
      <c r="I99" s="456">
        <v>0</v>
      </c>
      <c r="J99" s="457">
        <v>11</v>
      </c>
      <c r="K99" s="458" t="s">
        <v>162</v>
      </c>
      <c r="L99" s="455" t="s">
        <v>162</v>
      </c>
      <c r="M99" s="456">
        <v>0</v>
      </c>
      <c r="N99" s="457">
        <v>9</v>
      </c>
      <c r="O99" s="458">
        <v>0</v>
      </c>
      <c r="P99" s="455" t="s">
        <v>162</v>
      </c>
      <c r="Q99" s="456">
        <v>0</v>
      </c>
      <c r="R99" s="457" t="s">
        <v>162</v>
      </c>
    </row>
    <row r="100" spans="1:18" ht="15" customHeight="1">
      <c r="A100" s="459" t="s">
        <v>181</v>
      </c>
      <c r="B100" s="450" t="s">
        <v>277</v>
      </c>
      <c r="C100" s="458">
        <v>0</v>
      </c>
      <c r="D100" s="455">
        <v>0</v>
      </c>
      <c r="E100" s="455">
        <v>0</v>
      </c>
      <c r="F100" s="598">
        <v>0</v>
      </c>
      <c r="G100" s="458">
        <v>0</v>
      </c>
      <c r="H100" s="455" t="s">
        <v>162</v>
      </c>
      <c r="I100" s="456">
        <v>0</v>
      </c>
      <c r="J100" s="457" t="s">
        <v>162</v>
      </c>
      <c r="K100" s="458">
        <v>0</v>
      </c>
      <c r="L100" s="455" t="s">
        <v>162</v>
      </c>
      <c r="M100" s="456">
        <v>0</v>
      </c>
      <c r="N100" s="457" t="s">
        <v>162</v>
      </c>
      <c r="O100" s="458">
        <v>0</v>
      </c>
      <c r="P100" s="455" t="s">
        <v>162</v>
      </c>
      <c r="Q100" s="456">
        <v>0</v>
      </c>
      <c r="R100" s="457" t="s">
        <v>162</v>
      </c>
    </row>
    <row r="101" spans="1:18" ht="15" customHeight="1">
      <c r="A101" s="459" t="s">
        <v>188</v>
      </c>
      <c r="B101" s="450" t="s">
        <v>278</v>
      </c>
      <c r="C101" s="458">
        <v>0</v>
      </c>
      <c r="D101" s="455">
        <v>0</v>
      </c>
      <c r="E101" s="455">
        <v>0</v>
      </c>
      <c r="F101" s="598">
        <v>0</v>
      </c>
      <c r="G101" s="458">
        <v>0</v>
      </c>
      <c r="H101" s="455">
        <v>0</v>
      </c>
      <c r="I101" s="456">
        <v>0</v>
      </c>
      <c r="J101" s="457">
        <v>0</v>
      </c>
      <c r="K101" s="458" t="s">
        <v>162</v>
      </c>
      <c r="L101" s="455" t="s">
        <v>162</v>
      </c>
      <c r="M101" s="456">
        <v>0</v>
      </c>
      <c r="N101" s="457" t="s">
        <v>162</v>
      </c>
      <c r="O101" s="458">
        <v>0</v>
      </c>
      <c r="P101" s="455">
        <v>0</v>
      </c>
      <c r="Q101" s="456">
        <v>0</v>
      </c>
      <c r="R101" s="457">
        <v>0</v>
      </c>
    </row>
    <row r="102" spans="1:18" ht="15" customHeight="1">
      <c r="A102" s="459" t="s">
        <v>205</v>
      </c>
      <c r="B102" s="450" t="s">
        <v>279</v>
      </c>
      <c r="C102" s="458">
        <v>0</v>
      </c>
      <c r="D102" s="455">
        <v>0</v>
      </c>
      <c r="E102" s="455">
        <v>0</v>
      </c>
      <c r="F102" s="598">
        <v>0</v>
      </c>
      <c r="G102" s="458">
        <v>0</v>
      </c>
      <c r="H102" s="455">
        <v>0</v>
      </c>
      <c r="I102" s="456">
        <v>0</v>
      </c>
      <c r="J102" s="457">
        <v>0</v>
      </c>
      <c r="K102" s="458">
        <v>0</v>
      </c>
      <c r="L102" s="455">
        <v>0</v>
      </c>
      <c r="M102" s="456">
        <v>0</v>
      </c>
      <c r="N102" s="457">
        <v>0</v>
      </c>
      <c r="O102" s="458">
        <v>0</v>
      </c>
      <c r="P102" s="455">
        <v>0</v>
      </c>
      <c r="Q102" s="456">
        <v>0</v>
      </c>
      <c r="R102" s="457">
        <v>0</v>
      </c>
    </row>
    <row r="103" spans="1:18" ht="15" customHeight="1">
      <c r="A103" s="459" t="s">
        <v>225</v>
      </c>
      <c r="B103" s="450" t="s">
        <v>280</v>
      </c>
      <c r="C103" s="458">
        <v>0</v>
      </c>
      <c r="D103" s="455" t="s">
        <v>162</v>
      </c>
      <c r="E103" s="455">
        <v>0</v>
      </c>
      <c r="F103" s="598" t="s">
        <v>162</v>
      </c>
      <c r="G103" s="458">
        <v>0</v>
      </c>
      <c r="H103" s="455" t="s">
        <v>162</v>
      </c>
      <c r="I103" s="456">
        <v>0</v>
      </c>
      <c r="J103" s="457" t="s">
        <v>162</v>
      </c>
      <c r="K103" s="458">
        <v>0</v>
      </c>
      <c r="L103" s="455" t="s">
        <v>162</v>
      </c>
      <c r="M103" s="456">
        <v>0</v>
      </c>
      <c r="N103" s="457" t="s">
        <v>162</v>
      </c>
      <c r="O103" s="458">
        <v>0</v>
      </c>
      <c r="P103" s="455" t="s">
        <v>162</v>
      </c>
      <c r="Q103" s="456">
        <v>0</v>
      </c>
      <c r="R103" s="457" t="s">
        <v>162</v>
      </c>
    </row>
    <row r="104" spans="1:18" ht="15" customHeight="1">
      <c r="A104" s="459" t="s">
        <v>254</v>
      </c>
      <c r="B104" s="450" t="s">
        <v>281</v>
      </c>
      <c r="C104" s="458">
        <v>0</v>
      </c>
      <c r="D104" s="455">
        <v>0</v>
      </c>
      <c r="E104" s="455">
        <v>0</v>
      </c>
      <c r="F104" s="598">
        <v>0</v>
      </c>
      <c r="G104" s="458">
        <v>0</v>
      </c>
      <c r="H104" s="455">
        <v>0</v>
      </c>
      <c r="I104" s="456">
        <v>0</v>
      </c>
      <c r="J104" s="457">
        <v>0</v>
      </c>
      <c r="K104" s="458">
        <v>0</v>
      </c>
      <c r="L104" s="455">
        <v>0</v>
      </c>
      <c r="M104" s="456">
        <v>0</v>
      </c>
      <c r="N104" s="457">
        <v>0</v>
      </c>
      <c r="O104" s="458">
        <v>0</v>
      </c>
      <c r="P104" s="455">
        <v>0</v>
      </c>
      <c r="Q104" s="456">
        <v>0</v>
      </c>
      <c r="R104" s="457">
        <v>0</v>
      </c>
    </row>
    <row r="105" spans="1:18" ht="15" customHeight="1">
      <c r="A105" s="459" t="s">
        <v>237</v>
      </c>
      <c r="B105" s="450" t="s">
        <v>282</v>
      </c>
      <c r="C105" s="458">
        <v>0</v>
      </c>
      <c r="D105" s="455">
        <v>0</v>
      </c>
      <c r="E105" s="455">
        <v>0</v>
      </c>
      <c r="F105" s="598">
        <v>0</v>
      </c>
      <c r="G105" s="458">
        <v>0</v>
      </c>
      <c r="H105" s="455">
        <v>0</v>
      </c>
      <c r="I105" s="456">
        <v>0</v>
      </c>
      <c r="J105" s="457">
        <v>0</v>
      </c>
      <c r="K105" s="458">
        <v>0</v>
      </c>
      <c r="L105" s="455">
        <v>0</v>
      </c>
      <c r="M105" s="456">
        <v>0</v>
      </c>
      <c r="N105" s="457">
        <v>0</v>
      </c>
      <c r="O105" s="458">
        <v>0</v>
      </c>
      <c r="P105" s="455">
        <v>0</v>
      </c>
      <c r="Q105" s="456">
        <v>0</v>
      </c>
      <c r="R105" s="457">
        <v>0</v>
      </c>
    </row>
    <row r="106" spans="1:18" ht="15" customHeight="1">
      <c r="A106" s="459" t="s">
        <v>172</v>
      </c>
      <c r="B106" s="501" t="s">
        <v>283</v>
      </c>
      <c r="C106" s="458">
        <v>642</v>
      </c>
      <c r="D106" s="455">
        <v>92</v>
      </c>
      <c r="E106" s="455">
        <v>9</v>
      </c>
      <c r="F106" s="598">
        <v>743</v>
      </c>
      <c r="G106" s="458">
        <v>677</v>
      </c>
      <c r="H106" s="455">
        <v>104</v>
      </c>
      <c r="I106" s="456">
        <v>9</v>
      </c>
      <c r="J106" s="457">
        <v>790</v>
      </c>
      <c r="K106" s="458">
        <v>680</v>
      </c>
      <c r="L106" s="455">
        <v>101</v>
      </c>
      <c r="M106" s="456">
        <v>9</v>
      </c>
      <c r="N106" s="457">
        <v>790</v>
      </c>
      <c r="O106" s="458">
        <v>569</v>
      </c>
      <c r="P106" s="455">
        <v>86</v>
      </c>
      <c r="Q106" s="456">
        <v>8</v>
      </c>
      <c r="R106" s="457">
        <v>663</v>
      </c>
    </row>
    <row r="107" spans="1:18" ht="15" customHeight="1">
      <c r="A107" s="459" t="s">
        <v>172</v>
      </c>
      <c r="B107" s="450" t="s">
        <v>284</v>
      </c>
      <c r="C107" s="458" t="s">
        <v>162</v>
      </c>
      <c r="D107" s="455" t="s">
        <v>162</v>
      </c>
      <c r="E107" s="455">
        <v>0</v>
      </c>
      <c r="F107" s="598">
        <v>230</v>
      </c>
      <c r="G107" s="458">
        <v>143</v>
      </c>
      <c r="H107" s="455">
        <v>27</v>
      </c>
      <c r="I107" s="456">
        <v>0</v>
      </c>
      <c r="J107" s="457">
        <v>170</v>
      </c>
      <c r="K107" s="458" t="s">
        <v>162</v>
      </c>
      <c r="L107" s="455" t="s">
        <v>162</v>
      </c>
      <c r="M107" s="456">
        <v>0</v>
      </c>
      <c r="N107" s="457">
        <v>258</v>
      </c>
      <c r="O107" s="458">
        <v>115</v>
      </c>
      <c r="P107" s="455">
        <v>20</v>
      </c>
      <c r="Q107" s="456">
        <v>0</v>
      </c>
      <c r="R107" s="457">
        <v>135</v>
      </c>
    </row>
    <row r="108" spans="1:18" ht="15" customHeight="1">
      <c r="A108" s="459" t="s">
        <v>172</v>
      </c>
      <c r="B108" s="450" t="s">
        <v>285</v>
      </c>
      <c r="C108" s="458">
        <v>1812</v>
      </c>
      <c r="D108" s="455">
        <v>542</v>
      </c>
      <c r="E108" s="455">
        <v>38</v>
      </c>
      <c r="F108" s="598">
        <v>2392</v>
      </c>
      <c r="G108" s="458">
        <v>1561</v>
      </c>
      <c r="H108" s="455">
        <v>471</v>
      </c>
      <c r="I108" s="456">
        <v>20</v>
      </c>
      <c r="J108" s="457">
        <v>2052</v>
      </c>
      <c r="K108" s="458">
        <v>1786</v>
      </c>
      <c r="L108" s="455">
        <v>511</v>
      </c>
      <c r="M108" s="456">
        <v>36</v>
      </c>
      <c r="N108" s="457">
        <v>2333</v>
      </c>
      <c r="O108" s="458">
        <v>1280</v>
      </c>
      <c r="P108" s="455">
        <v>402</v>
      </c>
      <c r="Q108" s="456">
        <v>13</v>
      </c>
      <c r="R108" s="457">
        <v>1695</v>
      </c>
    </row>
    <row r="109" spans="1:18" ht="15" customHeight="1">
      <c r="A109" s="459" t="s">
        <v>172</v>
      </c>
      <c r="B109" s="450" t="s">
        <v>286</v>
      </c>
      <c r="C109" s="458" t="s">
        <v>162</v>
      </c>
      <c r="D109" s="455" t="s">
        <v>162</v>
      </c>
      <c r="E109" s="455" t="s">
        <v>162</v>
      </c>
      <c r="F109" s="598">
        <v>201</v>
      </c>
      <c r="G109" s="458">
        <v>133</v>
      </c>
      <c r="H109" s="455" t="s">
        <v>162</v>
      </c>
      <c r="I109" s="456" t="s">
        <v>162</v>
      </c>
      <c r="J109" s="457">
        <v>172</v>
      </c>
      <c r="K109" s="458" t="s">
        <v>162</v>
      </c>
      <c r="L109" s="455" t="s">
        <v>162</v>
      </c>
      <c r="M109" s="456">
        <v>7</v>
      </c>
      <c r="N109" s="457">
        <v>248</v>
      </c>
      <c r="O109" s="458" t="s">
        <v>162</v>
      </c>
      <c r="P109" s="455" t="s">
        <v>162</v>
      </c>
      <c r="Q109" s="456" t="s">
        <v>162</v>
      </c>
      <c r="R109" s="457" t="s">
        <v>162</v>
      </c>
    </row>
    <row r="110" spans="1:18" ht="15" customHeight="1">
      <c r="A110" s="459" t="s">
        <v>175</v>
      </c>
      <c r="B110" s="450" t="s">
        <v>287</v>
      </c>
      <c r="C110" s="458">
        <v>0</v>
      </c>
      <c r="D110" s="455" t="s">
        <v>162</v>
      </c>
      <c r="E110" s="455">
        <v>0</v>
      </c>
      <c r="F110" s="598" t="s">
        <v>162</v>
      </c>
      <c r="G110" s="458" t="s">
        <v>162</v>
      </c>
      <c r="H110" s="455" t="s">
        <v>162</v>
      </c>
      <c r="I110" s="456">
        <v>0</v>
      </c>
      <c r="J110" s="457" t="s">
        <v>162</v>
      </c>
      <c r="K110" s="458" t="s">
        <v>162</v>
      </c>
      <c r="L110" s="455" t="s">
        <v>162</v>
      </c>
      <c r="M110" s="456">
        <v>0</v>
      </c>
      <c r="N110" s="457" t="s">
        <v>162</v>
      </c>
      <c r="O110" s="458" t="s">
        <v>162</v>
      </c>
      <c r="P110" s="455" t="s">
        <v>162</v>
      </c>
      <c r="Q110" s="456">
        <v>0</v>
      </c>
      <c r="R110" s="457" t="s">
        <v>162</v>
      </c>
    </row>
    <row r="111" spans="1:18" ht="15" customHeight="1">
      <c r="A111" s="459" t="s">
        <v>215</v>
      </c>
      <c r="B111" s="450" t="s">
        <v>288</v>
      </c>
      <c r="C111" s="458" t="s">
        <v>162</v>
      </c>
      <c r="D111" s="455">
        <v>0</v>
      </c>
      <c r="E111" s="455">
        <v>0</v>
      </c>
      <c r="F111" s="598" t="s">
        <v>162</v>
      </c>
      <c r="G111" s="458" t="s">
        <v>162</v>
      </c>
      <c r="H111" s="455" t="s">
        <v>162</v>
      </c>
      <c r="I111" s="456">
        <v>0</v>
      </c>
      <c r="J111" s="457">
        <v>5</v>
      </c>
      <c r="K111" s="458" t="s">
        <v>162</v>
      </c>
      <c r="L111" s="455">
        <v>0</v>
      </c>
      <c r="M111" s="456">
        <v>0</v>
      </c>
      <c r="N111" s="457" t="s">
        <v>162</v>
      </c>
      <c r="O111" s="458" t="s">
        <v>162</v>
      </c>
      <c r="P111" s="455" t="s">
        <v>162</v>
      </c>
      <c r="Q111" s="456">
        <v>0</v>
      </c>
      <c r="R111" s="457" t="s">
        <v>162</v>
      </c>
    </row>
    <row r="112" spans="1:18" ht="15" customHeight="1">
      <c r="A112" s="459" t="s">
        <v>188</v>
      </c>
      <c r="B112" s="450" t="s">
        <v>289</v>
      </c>
      <c r="C112" s="458">
        <v>0</v>
      </c>
      <c r="D112" s="455">
        <v>0</v>
      </c>
      <c r="E112" s="455">
        <v>0</v>
      </c>
      <c r="F112" s="598">
        <v>0</v>
      </c>
      <c r="G112" s="458">
        <v>0</v>
      </c>
      <c r="H112" s="455">
        <v>0</v>
      </c>
      <c r="I112" s="456">
        <v>0</v>
      </c>
      <c r="J112" s="457">
        <v>0</v>
      </c>
      <c r="K112" s="458">
        <v>0</v>
      </c>
      <c r="L112" s="455">
        <v>0</v>
      </c>
      <c r="M112" s="456">
        <v>0</v>
      </c>
      <c r="N112" s="457">
        <v>0</v>
      </c>
      <c r="O112" s="458">
        <v>0</v>
      </c>
      <c r="P112" s="455">
        <v>0</v>
      </c>
      <c r="Q112" s="456">
        <v>0</v>
      </c>
      <c r="R112" s="457">
        <v>0</v>
      </c>
    </row>
    <row r="113" spans="1:18" ht="15" customHeight="1">
      <c r="A113" s="459" t="s">
        <v>191</v>
      </c>
      <c r="B113" s="450" t="s">
        <v>290</v>
      </c>
      <c r="C113" s="458">
        <v>0</v>
      </c>
      <c r="D113" s="455">
        <v>0</v>
      </c>
      <c r="E113" s="455">
        <v>0</v>
      </c>
      <c r="F113" s="598">
        <v>0</v>
      </c>
      <c r="G113" s="458">
        <v>0</v>
      </c>
      <c r="H113" s="455">
        <v>0</v>
      </c>
      <c r="I113" s="456">
        <v>0</v>
      </c>
      <c r="J113" s="457">
        <v>0</v>
      </c>
      <c r="K113" s="458">
        <v>0</v>
      </c>
      <c r="L113" s="455">
        <v>0</v>
      </c>
      <c r="M113" s="456">
        <v>0</v>
      </c>
      <c r="N113" s="457">
        <v>0</v>
      </c>
      <c r="O113" s="458">
        <v>0</v>
      </c>
      <c r="P113" s="455">
        <v>0</v>
      </c>
      <c r="Q113" s="456">
        <v>0</v>
      </c>
      <c r="R113" s="457">
        <v>0</v>
      </c>
    </row>
    <row r="114" spans="1:18" ht="15" customHeight="1">
      <c r="A114" s="459" t="s">
        <v>225</v>
      </c>
      <c r="B114" s="450" t="s">
        <v>291</v>
      </c>
      <c r="C114" s="458" t="s">
        <v>162</v>
      </c>
      <c r="D114" s="455" t="s">
        <v>162</v>
      </c>
      <c r="E114" s="455">
        <v>0</v>
      </c>
      <c r="F114" s="598" t="s">
        <v>162</v>
      </c>
      <c r="G114" s="458" t="s">
        <v>162</v>
      </c>
      <c r="H114" s="455" t="s">
        <v>162</v>
      </c>
      <c r="I114" s="456">
        <v>0</v>
      </c>
      <c r="J114" s="457">
        <v>12</v>
      </c>
      <c r="K114" s="458">
        <v>0</v>
      </c>
      <c r="L114" s="455" t="s">
        <v>162</v>
      </c>
      <c r="M114" s="456">
        <v>0</v>
      </c>
      <c r="N114" s="457" t="s">
        <v>162</v>
      </c>
      <c r="O114" s="458" t="s">
        <v>162</v>
      </c>
      <c r="P114" s="455" t="s">
        <v>162</v>
      </c>
      <c r="Q114" s="456">
        <v>0</v>
      </c>
      <c r="R114" s="457">
        <v>12</v>
      </c>
    </row>
    <row r="115" spans="1:18" ht="15" customHeight="1">
      <c r="A115" s="459" t="s">
        <v>181</v>
      </c>
      <c r="B115" s="450" t="s">
        <v>292</v>
      </c>
      <c r="C115" s="458">
        <v>0</v>
      </c>
      <c r="D115" s="455" t="s">
        <v>162</v>
      </c>
      <c r="E115" s="455">
        <v>0</v>
      </c>
      <c r="F115" s="598" t="s">
        <v>162</v>
      </c>
      <c r="G115" s="458" t="s">
        <v>162</v>
      </c>
      <c r="H115" s="455" t="s">
        <v>162</v>
      </c>
      <c r="I115" s="456">
        <v>0</v>
      </c>
      <c r="J115" s="457">
        <v>12</v>
      </c>
      <c r="K115" s="458" t="s">
        <v>162</v>
      </c>
      <c r="L115" s="455" t="s">
        <v>162</v>
      </c>
      <c r="M115" s="456">
        <v>0</v>
      </c>
      <c r="N115" s="457">
        <v>14</v>
      </c>
      <c r="O115" s="458" t="s">
        <v>162</v>
      </c>
      <c r="P115" s="455" t="s">
        <v>162</v>
      </c>
      <c r="Q115" s="456">
        <v>0</v>
      </c>
      <c r="R115" s="457">
        <v>10</v>
      </c>
    </row>
    <row r="116" spans="1:18" ht="15" customHeight="1">
      <c r="A116" s="459" t="s">
        <v>225</v>
      </c>
      <c r="B116" s="450" t="s">
        <v>293</v>
      </c>
      <c r="C116" s="458" t="s">
        <v>162</v>
      </c>
      <c r="D116" s="455" t="s">
        <v>162</v>
      </c>
      <c r="E116" s="455">
        <v>0</v>
      </c>
      <c r="F116" s="598">
        <v>21</v>
      </c>
      <c r="G116" s="458">
        <v>26</v>
      </c>
      <c r="H116" s="455">
        <v>0</v>
      </c>
      <c r="I116" s="456">
        <v>0</v>
      </c>
      <c r="J116" s="457">
        <v>26</v>
      </c>
      <c r="K116" s="458" t="s">
        <v>162</v>
      </c>
      <c r="L116" s="455" t="s">
        <v>162</v>
      </c>
      <c r="M116" s="456">
        <v>0</v>
      </c>
      <c r="N116" s="457">
        <v>73</v>
      </c>
      <c r="O116" s="458">
        <v>23</v>
      </c>
      <c r="P116" s="455">
        <v>0</v>
      </c>
      <c r="Q116" s="456">
        <v>0</v>
      </c>
      <c r="R116" s="457">
        <v>23</v>
      </c>
    </row>
    <row r="117" spans="1:18" ht="15" customHeight="1">
      <c r="A117" s="459" t="s">
        <v>181</v>
      </c>
      <c r="B117" s="450" t="s">
        <v>294</v>
      </c>
      <c r="C117" s="458">
        <v>0</v>
      </c>
      <c r="D117" s="455">
        <v>0</v>
      </c>
      <c r="E117" s="455">
        <v>0</v>
      </c>
      <c r="F117" s="598">
        <v>0</v>
      </c>
      <c r="G117" s="458" t="s">
        <v>162</v>
      </c>
      <c r="H117" s="455" t="s">
        <v>162</v>
      </c>
      <c r="I117" s="456">
        <v>0</v>
      </c>
      <c r="J117" s="457">
        <v>6</v>
      </c>
      <c r="K117" s="458" t="s">
        <v>162</v>
      </c>
      <c r="L117" s="455" t="s">
        <v>162</v>
      </c>
      <c r="M117" s="456">
        <v>0</v>
      </c>
      <c r="N117" s="457">
        <v>7</v>
      </c>
      <c r="O117" s="458" t="s">
        <v>162</v>
      </c>
      <c r="P117" s="455" t="s">
        <v>162</v>
      </c>
      <c r="Q117" s="456">
        <v>0</v>
      </c>
      <c r="R117" s="457" t="s">
        <v>162</v>
      </c>
    </row>
    <row r="118" spans="1:18" ht="15" customHeight="1">
      <c r="A118" s="459" t="s">
        <v>194</v>
      </c>
      <c r="B118" s="450" t="s">
        <v>295</v>
      </c>
      <c r="C118" s="458">
        <v>0</v>
      </c>
      <c r="D118" s="455" t="s">
        <v>162</v>
      </c>
      <c r="E118" s="455">
        <v>0</v>
      </c>
      <c r="F118" s="598" t="s">
        <v>162</v>
      </c>
      <c r="G118" s="458">
        <v>0</v>
      </c>
      <c r="H118" s="455" t="s">
        <v>162</v>
      </c>
      <c r="I118" s="456">
        <v>0</v>
      </c>
      <c r="J118" s="457" t="s">
        <v>162</v>
      </c>
      <c r="K118" s="458">
        <v>0</v>
      </c>
      <c r="L118" s="455" t="s">
        <v>162</v>
      </c>
      <c r="M118" s="456">
        <v>0</v>
      </c>
      <c r="N118" s="457" t="s">
        <v>162</v>
      </c>
      <c r="O118" s="458">
        <v>0</v>
      </c>
      <c r="P118" s="455" t="s">
        <v>162</v>
      </c>
      <c r="Q118" s="456">
        <v>0</v>
      </c>
      <c r="R118" s="457" t="s">
        <v>162</v>
      </c>
    </row>
    <row r="119" spans="1:18" ht="15" customHeight="1" thickBot="1">
      <c r="A119" s="459" t="s">
        <v>172</v>
      </c>
      <c r="B119" s="450" t="s">
        <v>296</v>
      </c>
      <c r="C119" s="458" t="s">
        <v>162</v>
      </c>
      <c r="D119" s="455">
        <v>0</v>
      </c>
      <c r="E119" s="455">
        <v>0</v>
      </c>
      <c r="F119" s="598" t="s">
        <v>162</v>
      </c>
      <c r="G119" s="458" t="s">
        <v>162</v>
      </c>
      <c r="H119" s="455">
        <v>0</v>
      </c>
      <c r="I119" s="456">
        <v>0</v>
      </c>
      <c r="J119" s="457" t="s">
        <v>162</v>
      </c>
      <c r="K119" s="458" t="s">
        <v>162</v>
      </c>
      <c r="L119" s="455" t="s">
        <v>162</v>
      </c>
      <c r="M119" s="456">
        <v>0</v>
      </c>
      <c r="N119" s="457" t="s">
        <v>162</v>
      </c>
      <c r="O119" s="458">
        <v>0</v>
      </c>
      <c r="P119" s="455">
        <v>0</v>
      </c>
      <c r="Q119" s="456">
        <v>0</v>
      </c>
      <c r="R119" s="457" t="s">
        <v>162</v>
      </c>
    </row>
    <row r="120" spans="1:18" ht="15" customHeight="1">
      <c r="A120" s="505" t="s">
        <v>297</v>
      </c>
      <c r="B120" s="505"/>
      <c r="C120" s="528">
        <v>4669</v>
      </c>
      <c r="D120" s="507">
        <v>6166</v>
      </c>
      <c r="E120" s="507">
        <v>123</v>
      </c>
      <c r="F120" s="529">
        <v>10958</v>
      </c>
      <c r="G120" s="528">
        <v>4251</v>
      </c>
      <c r="H120" s="507">
        <v>6186</v>
      </c>
      <c r="I120" s="507">
        <v>85</v>
      </c>
      <c r="J120" s="529">
        <v>10522</v>
      </c>
      <c r="K120" s="528">
        <v>5129</v>
      </c>
      <c r="L120" s="507">
        <v>7015</v>
      </c>
      <c r="M120" s="507">
        <v>135</v>
      </c>
      <c r="N120" s="529">
        <v>12279</v>
      </c>
      <c r="O120" s="528">
        <v>3500</v>
      </c>
      <c r="P120" s="507">
        <v>5120</v>
      </c>
      <c r="Q120" s="507">
        <v>59</v>
      </c>
      <c r="R120" s="529">
        <v>8679</v>
      </c>
    </row>
    <row r="121" spans="1:18" ht="15" customHeight="1" thickBot="1">
      <c r="A121" s="509" t="s">
        <v>298</v>
      </c>
      <c r="B121" s="509"/>
      <c r="C121" s="626">
        <v>10958</v>
      </c>
      <c r="D121" s="624"/>
      <c r="E121" s="624"/>
      <c r="F121" s="625"/>
      <c r="G121" s="626">
        <v>10522</v>
      </c>
      <c r="H121" s="624"/>
      <c r="I121" s="624"/>
      <c r="J121" s="625"/>
      <c r="K121" s="626">
        <v>12279</v>
      </c>
      <c r="L121" s="624"/>
      <c r="M121" s="624"/>
      <c r="N121" s="625"/>
      <c r="O121" s="626">
        <v>8679</v>
      </c>
      <c r="P121" s="624"/>
      <c r="Q121" s="624"/>
      <c r="R121" s="625"/>
    </row>
    <row r="122" spans="1:18" ht="15" customHeight="1" thickBot="1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ht="15" customHeight="1" thickBot="1">
      <c r="B123" s="510"/>
      <c r="C123" s="511" t="s">
        <v>90</v>
      </c>
      <c r="D123" s="512" t="s">
        <v>91</v>
      </c>
      <c r="E123" s="513" t="s">
        <v>299</v>
      </c>
      <c r="F123" s="514"/>
      <c r="G123" s="511" t="s">
        <v>90</v>
      </c>
      <c r="H123" s="512" t="s">
        <v>91</v>
      </c>
      <c r="I123" s="513" t="s">
        <v>299</v>
      </c>
      <c r="J123" s="515"/>
      <c r="K123" s="511" t="s">
        <v>90</v>
      </c>
      <c r="L123" s="512" t="s">
        <v>91</v>
      </c>
      <c r="M123" s="513" t="s">
        <v>299</v>
      </c>
      <c r="N123" s="515"/>
      <c r="O123" s="516" t="s">
        <v>90</v>
      </c>
      <c r="P123" s="514" t="s">
        <v>91</v>
      </c>
      <c r="Q123" s="513" t="s">
        <v>299</v>
      </c>
      <c r="R123" s="517"/>
    </row>
    <row r="124" spans="1:18" ht="15" customHeight="1" thickBot="1">
      <c r="B124" s="518" t="s">
        <v>300</v>
      </c>
      <c r="C124" s="519">
        <v>0.42608140171564152</v>
      </c>
      <c r="D124" s="520">
        <v>0.5626939222485855</v>
      </c>
      <c r="E124" s="520">
        <v>1.1224676035772952E-2</v>
      </c>
      <c r="F124" s="521"/>
      <c r="G124" s="519">
        <v>0.40401064436418932</v>
      </c>
      <c r="H124" s="520">
        <v>0.5879110435278464</v>
      </c>
      <c r="I124" s="520">
        <v>8.078312107964265E-3</v>
      </c>
      <c r="J124" s="523"/>
      <c r="K124" s="519">
        <v>0.41770502483915628</v>
      </c>
      <c r="L124" s="520">
        <v>0.57130059451095361</v>
      </c>
      <c r="M124" s="520">
        <v>1.0994380649890056E-2</v>
      </c>
      <c r="N124" s="523"/>
      <c r="O124" s="519">
        <v>0.40327226639013714</v>
      </c>
      <c r="P124" s="520">
        <v>0.58992971540500061</v>
      </c>
      <c r="Q124" s="520">
        <v>6.7980182048623114E-3</v>
      </c>
      <c r="R124" s="524"/>
    </row>
  </sheetData>
  <mergeCells count="8">
    <mergeCell ref="C121:F121"/>
    <mergeCell ref="G121:J121"/>
    <mergeCell ref="K121:N121"/>
    <mergeCell ref="O121:R121"/>
    <mergeCell ref="C6:F6"/>
    <mergeCell ref="G6:J6"/>
    <mergeCell ref="K6:N6"/>
    <mergeCell ref="O6:R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332E-C3C0-4FFC-8308-261A2663F10A}">
  <dimension ref="A1:N58"/>
  <sheetViews>
    <sheetView zoomScale="70" zoomScaleNormal="70" workbookViewId="0">
      <selection activeCell="R28" sqref="R28"/>
    </sheetView>
  </sheetViews>
  <sheetFormatPr defaultColWidth="8.7109375" defaultRowHeight="14.45"/>
  <cols>
    <col min="1" max="1" width="13.28515625" customWidth="1"/>
    <col min="2" max="2" width="48.28515625" customWidth="1"/>
    <col min="3" max="3" width="10.85546875" customWidth="1"/>
    <col min="4" max="4" width="12.28515625" customWidth="1"/>
    <col min="5" max="5" width="11" customWidth="1"/>
    <col min="6" max="6" width="12.7109375" customWidth="1"/>
    <col min="7" max="7" width="15.7109375" customWidth="1"/>
    <col min="8" max="8" width="15.42578125" customWidth="1"/>
    <col min="9" max="9" width="13.7109375" customWidth="1"/>
    <col min="10" max="10" width="14.28515625" customWidth="1"/>
    <col min="11" max="11" width="14.140625" customWidth="1"/>
    <col min="12" max="12" width="17.140625" customWidth="1"/>
    <col min="13" max="13" width="16.140625" customWidth="1"/>
    <col min="14" max="14" width="14.140625" customWidth="1"/>
  </cols>
  <sheetData>
    <row r="1" spans="1:14">
      <c r="A1" s="5" t="s">
        <v>87</v>
      </c>
    </row>
    <row r="2" spans="1:14">
      <c r="A2" s="5" t="s">
        <v>23</v>
      </c>
    </row>
    <row r="3" spans="1:14">
      <c r="A3" s="5"/>
    </row>
    <row r="4" spans="1:14">
      <c r="A4" s="6" t="s">
        <v>5</v>
      </c>
    </row>
    <row r="5" spans="1:14" ht="15" thickBot="1">
      <c r="A5" s="18"/>
      <c r="B5" s="220"/>
      <c r="C5" s="18"/>
      <c r="D5" s="18"/>
      <c r="E5" s="18"/>
      <c r="F5" s="18"/>
      <c r="G5" s="18"/>
      <c r="H5" s="18"/>
      <c r="I5" s="18"/>
      <c r="J5" s="18"/>
      <c r="K5" s="18"/>
      <c r="L5" s="333"/>
      <c r="M5" s="333"/>
      <c r="N5" s="333"/>
    </row>
    <row r="6" spans="1:14" s="242" customFormat="1" ht="42.4" customHeight="1" thickBot="1">
      <c r="A6" s="333" t="s">
        <v>105</v>
      </c>
      <c r="B6" s="333" t="s">
        <v>302</v>
      </c>
      <c r="C6" s="333" t="s">
        <v>106</v>
      </c>
      <c r="D6" s="333" t="s">
        <v>107</v>
      </c>
      <c r="E6" s="333" t="s">
        <v>108</v>
      </c>
      <c r="F6" s="333" t="s">
        <v>109</v>
      </c>
      <c r="G6" s="333" t="s">
        <v>110</v>
      </c>
      <c r="H6" s="333" t="s">
        <v>111</v>
      </c>
      <c r="I6" s="333" t="s">
        <v>112</v>
      </c>
      <c r="J6" s="333" t="s">
        <v>113</v>
      </c>
      <c r="K6" s="333" t="s">
        <v>114</v>
      </c>
      <c r="L6" s="333" t="s">
        <v>115</v>
      </c>
      <c r="M6" s="333" t="s">
        <v>116</v>
      </c>
      <c r="N6" s="333" t="s">
        <v>117</v>
      </c>
    </row>
    <row r="7" spans="1:14" ht="15" customHeight="1">
      <c r="A7" s="633" t="s">
        <v>118</v>
      </c>
      <c r="B7" s="2" t="s">
        <v>90</v>
      </c>
      <c r="C7" s="9">
        <v>5539</v>
      </c>
      <c r="D7" s="9">
        <v>5226</v>
      </c>
      <c r="E7" s="9">
        <v>5260</v>
      </c>
      <c r="F7" s="9">
        <v>4852</v>
      </c>
      <c r="G7" s="9">
        <v>4675</v>
      </c>
      <c r="H7" s="9">
        <v>4277</v>
      </c>
      <c r="I7" s="9">
        <v>2549</v>
      </c>
      <c r="J7" s="161">
        <v>3386</v>
      </c>
      <c r="K7" s="9">
        <v>3365</v>
      </c>
      <c r="L7" s="9">
        <v>3461</v>
      </c>
      <c r="M7" s="9">
        <v>3504</v>
      </c>
      <c r="N7" s="9">
        <v>3387</v>
      </c>
    </row>
    <row r="8" spans="1:14" ht="15" customHeight="1">
      <c r="A8" s="634"/>
      <c r="B8" s="2" t="s">
        <v>91</v>
      </c>
      <c r="C8" s="9">
        <v>7708</v>
      </c>
      <c r="D8" s="9">
        <v>7611</v>
      </c>
      <c r="E8" s="9">
        <v>7405</v>
      </c>
      <c r="F8" s="9">
        <v>7157</v>
      </c>
      <c r="G8" s="9">
        <v>7045</v>
      </c>
      <c r="H8" s="9">
        <v>6686</v>
      </c>
      <c r="I8" s="9">
        <v>4153</v>
      </c>
      <c r="J8" s="161">
        <v>6041</v>
      </c>
      <c r="K8" s="9">
        <v>6422</v>
      </c>
      <c r="L8" s="9">
        <v>6626</v>
      </c>
      <c r="M8" s="9">
        <v>6274</v>
      </c>
      <c r="N8" s="9">
        <v>5961</v>
      </c>
    </row>
    <row r="9" spans="1:14" ht="15" customHeight="1">
      <c r="A9" s="634"/>
      <c r="B9" s="2" t="s">
        <v>303</v>
      </c>
      <c r="C9" s="90"/>
      <c r="D9" s="90"/>
      <c r="E9" s="90"/>
      <c r="F9" s="90"/>
      <c r="G9" s="90"/>
      <c r="H9" s="90"/>
      <c r="I9" s="90"/>
      <c r="J9" s="31">
        <v>27</v>
      </c>
      <c r="K9">
        <v>49</v>
      </c>
      <c r="L9">
        <v>43</v>
      </c>
      <c r="M9">
        <v>72</v>
      </c>
      <c r="N9">
        <v>52</v>
      </c>
    </row>
    <row r="10" spans="1:14" ht="15" customHeight="1">
      <c r="A10" s="634"/>
      <c r="B10" t="s">
        <v>93</v>
      </c>
      <c r="C10" s="2">
        <v>13247</v>
      </c>
      <c r="D10" s="9">
        <v>12837</v>
      </c>
      <c r="E10" s="9">
        <v>12665</v>
      </c>
      <c r="F10" s="9">
        <v>12009</v>
      </c>
      <c r="G10" s="9">
        <v>11720</v>
      </c>
      <c r="H10" s="9">
        <v>10963</v>
      </c>
      <c r="I10" s="9">
        <v>6702</v>
      </c>
      <c r="J10" s="161">
        <v>9454</v>
      </c>
      <c r="K10" s="9">
        <v>9836</v>
      </c>
      <c r="L10" s="9">
        <v>10130</v>
      </c>
      <c r="M10" s="9">
        <v>9850</v>
      </c>
      <c r="N10" s="9">
        <v>9400</v>
      </c>
    </row>
    <row r="11" spans="1:14" ht="15" customHeight="1">
      <c r="A11" s="634"/>
      <c r="B11" s="2" t="s">
        <v>304</v>
      </c>
      <c r="C11" s="7">
        <f>C7/C10</f>
        <v>0.41813240733751039</v>
      </c>
      <c r="D11" s="7">
        <f>D7/D10</f>
        <v>0.40710446365973357</v>
      </c>
      <c r="E11" s="7">
        <f>E7/E10</f>
        <v>0.41531780497433873</v>
      </c>
      <c r="F11" s="7">
        <f>F7/F10</f>
        <v>0.40403031060038302</v>
      </c>
      <c r="G11" s="4">
        <v>0.4</v>
      </c>
      <c r="H11" s="4">
        <v>0.3901</v>
      </c>
      <c r="I11" s="4">
        <v>0.38030000000000003</v>
      </c>
      <c r="J11" s="244">
        <v>0.35820000000000002</v>
      </c>
      <c r="K11" s="244">
        <v>0.34210000000000002</v>
      </c>
      <c r="L11" s="244">
        <v>0.34200000000000003</v>
      </c>
      <c r="M11" s="244">
        <v>0.35570000000000002</v>
      </c>
      <c r="N11" s="244">
        <v>0.36030000000000001</v>
      </c>
    </row>
    <row r="12" spans="1:14" ht="15" customHeight="1">
      <c r="A12" s="634"/>
      <c r="B12" s="2" t="s">
        <v>305</v>
      </c>
      <c r="C12" s="7">
        <f>C8/C10</f>
        <v>0.58186759266248966</v>
      </c>
      <c r="D12" s="7">
        <f>D8/D10</f>
        <v>0.59289553634026637</v>
      </c>
      <c r="E12" s="7">
        <f>E8/E10</f>
        <v>0.58468219502566132</v>
      </c>
      <c r="F12" s="7">
        <f>F8/F10</f>
        <v>0.59596968939961692</v>
      </c>
      <c r="G12" s="4">
        <v>0.6</v>
      </c>
      <c r="H12" s="4">
        <v>0.6099</v>
      </c>
      <c r="I12" s="4">
        <v>0.61970000000000003</v>
      </c>
      <c r="J12" s="244">
        <v>0.63900000000000001</v>
      </c>
      <c r="K12" s="244">
        <v>0.65290000000000004</v>
      </c>
      <c r="L12" s="244">
        <v>0.65400000000000003</v>
      </c>
      <c r="M12" s="244">
        <v>0.63700000000000001</v>
      </c>
      <c r="N12" s="244">
        <v>0.6341</v>
      </c>
    </row>
    <row r="13" spans="1:14" ht="15" customHeight="1" thickBot="1">
      <c r="A13" s="635"/>
      <c r="B13" s="2" t="s">
        <v>306</v>
      </c>
      <c r="C13" s="94"/>
      <c r="D13" s="94"/>
      <c r="E13" s="94"/>
      <c r="F13" s="94"/>
      <c r="G13" s="93"/>
      <c r="H13" s="93"/>
      <c r="I13" s="93"/>
      <c r="J13" s="245">
        <v>2.8999999999999998E-3</v>
      </c>
      <c r="K13" s="245">
        <v>5.0000000000000001E-3</v>
      </c>
      <c r="L13" s="245">
        <v>4.0000000000000001E-3</v>
      </c>
      <c r="M13" s="245">
        <v>7.3000000000000001E-3</v>
      </c>
      <c r="N13" s="245">
        <v>5.4999999999999997E-3</v>
      </c>
    </row>
    <row r="14" spans="1:14" ht="15" customHeight="1">
      <c r="A14" s="633" t="s">
        <v>119</v>
      </c>
      <c r="B14" s="26" t="s">
        <v>90</v>
      </c>
      <c r="C14" s="22">
        <v>3355</v>
      </c>
      <c r="D14" s="22">
        <v>3732</v>
      </c>
      <c r="E14" s="22">
        <v>3432</v>
      </c>
      <c r="F14" s="22">
        <v>3374</v>
      </c>
      <c r="G14" s="9">
        <v>3147</v>
      </c>
      <c r="H14" s="9">
        <v>2858</v>
      </c>
      <c r="I14" s="9">
        <v>1742</v>
      </c>
      <c r="J14" s="161">
        <v>2292</v>
      </c>
      <c r="K14" s="9">
        <v>2123</v>
      </c>
      <c r="L14" s="9">
        <v>2049</v>
      </c>
      <c r="M14" s="9">
        <v>2000</v>
      </c>
      <c r="N14" s="9">
        <v>2080</v>
      </c>
    </row>
    <row r="15" spans="1:14" ht="15" customHeight="1">
      <c r="A15" s="634"/>
      <c r="B15" s="2" t="s">
        <v>91</v>
      </c>
      <c r="C15" s="9">
        <v>3522</v>
      </c>
      <c r="D15" s="9">
        <v>3937</v>
      </c>
      <c r="E15" s="9">
        <v>3750</v>
      </c>
      <c r="F15" s="9">
        <v>3624</v>
      </c>
      <c r="G15" s="9">
        <v>3563</v>
      </c>
      <c r="H15" s="9">
        <v>3280</v>
      </c>
      <c r="I15" s="9">
        <v>1990</v>
      </c>
      <c r="J15" s="161">
        <v>2906</v>
      </c>
      <c r="K15" s="9">
        <v>2997</v>
      </c>
      <c r="L15" s="9">
        <v>2910</v>
      </c>
      <c r="M15" s="9">
        <v>2611</v>
      </c>
      <c r="N15" s="9">
        <v>2362</v>
      </c>
    </row>
    <row r="16" spans="1:14" ht="15" customHeight="1">
      <c r="A16" s="634"/>
      <c r="B16" s="2" t="s">
        <v>303</v>
      </c>
      <c r="C16" s="90"/>
      <c r="D16" s="90"/>
      <c r="E16" s="90"/>
      <c r="F16" s="90"/>
      <c r="G16" s="90"/>
      <c r="H16" s="90"/>
      <c r="I16" s="90"/>
      <c r="J16" s="31">
        <v>32</v>
      </c>
      <c r="K16">
        <v>36</v>
      </c>
      <c r="L16" s="244">
        <v>0.42</v>
      </c>
      <c r="M16">
        <v>53</v>
      </c>
      <c r="N16">
        <v>49</v>
      </c>
    </row>
    <row r="17" spans="1:14" ht="15" customHeight="1">
      <c r="A17" s="634"/>
      <c r="B17" s="2" t="s">
        <v>93</v>
      </c>
      <c r="C17" s="9">
        <v>6877</v>
      </c>
      <c r="D17" s="9">
        <v>7669</v>
      </c>
      <c r="E17" s="9">
        <v>7182</v>
      </c>
      <c r="F17" s="9">
        <v>6998</v>
      </c>
      <c r="G17" s="9">
        <v>6710</v>
      </c>
      <c r="H17" s="9">
        <v>6138</v>
      </c>
      <c r="I17" s="9">
        <v>3732</v>
      </c>
      <c r="J17" s="161">
        <v>5230</v>
      </c>
      <c r="K17" s="9">
        <v>5156</v>
      </c>
      <c r="L17" s="9">
        <v>5001</v>
      </c>
      <c r="M17" s="9">
        <v>4664</v>
      </c>
      <c r="N17" s="9">
        <v>4491</v>
      </c>
    </row>
    <row r="18" spans="1:14" ht="15" customHeight="1">
      <c r="A18" s="634"/>
      <c r="B18" s="2" t="s">
        <v>304</v>
      </c>
      <c r="C18" s="8">
        <f>C14/C17</f>
        <v>0.48785807765013817</v>
      </c>
      <c r="D18" s="7">
        <f>D14/D17</f>
        <v>0.48663450254270441</v>
      </c>
      <c r="E18" s="7">
        <f>E14/E17</f>
        <v>0.4778613199665831</v>
      </c>
      <c r="F18" s="7">
        <f>F14/F17</f>
        <v>0.48213775364389827</v>
      </c>
      <c r="G18" s="4">
        <v>0.47</v>
      </c>
      <c r="H18" s="4">
        <v>0.46560000000000001</v>
      </c>
      <c r="I18" s="4">
        <v>0.46679999999999999</v>
      </c>
      <c r="J18" s="244">
        <v>0.43819999999999998</v>
      </c>
      <c r="K18" s="244">
        <v>0.4118</v>
      </c>
      <c r="L18" s="244">
        <v>0.41</v>
      </c>
      <c r="M18" s="244">
        <v>0.42880000000000001</v>
      </c>
      <c r="N18" s="244">
        <v>0.46310000000000001</v>
      </c>
    </row>
    <row r="19" spans="1:14" ht="15" customHeight="1">
      <c r="A19" s="634"/>
      <c r="B19" s="2" t="s">
        <v>305</v>
      </c>
      <c r="C19" s="7">
        <f>C15/C17</f>
        <v>0.51214192234986189</v>
      </c>
      <c r="D19" s="7">
        <f>D15/D17</f>
        <v>0.51336549745729565</v>
      </c>
      <c r="E19" s="7">
        <f>E15/E17</f>
        <v>0.5221386800334169</v>
      </c>
      <c r="F19" s="7">
        <f>F15/F17</f>
        <v>0.51786224635610179</v>
      </c>
      <c r="G19" s="4">
        <v>0.53</v>
      </c>
      <c r="H19" s="4">
        <v>0.53439999999999999</v>
      </c>
      <c r="I19" s="4">
        <v>0.53320000000000001</v>
      </c>
      <c r="J19" s="244">
        <v>0.55559999999999998</v>
      </c>
      <c r="K19" s="244">
        <v>0.58130000000000004</v>
      </c>
      <c r="L19" s="244">
        <v>0.58199999999999996</v>
      </c>
      <c r="M19" s="244">
        <v>0.55979999999999996</v>
      </c>
      <c r="N19" s="244">
        <v>0.52590000000000003</v>
      </c>
    </row>
    <row r="20" spans="1:14" ht="15" customHeight="1" thickBot="1">
      <c r="A20" s="635"/>
      <c r="B20" s="28" t="s">
        <v>306</v>
      </c>
      <c r="C20" s="92"/>
      <c r="D20" s="92"/>
      <c r="E20" s="92"/>
      <c r="F20" s="92"/>
      <c r="G20" s="93"/>
      <c r="H20" s="93"/>
      <c r="I20" s="93"/>
      <c r="J20" s="245">
        <v>6.1000000000000004E-3</v>
      </c>
      <c r="K20" s="245">
        <v>7.0000000000000001E-3</v>
      </c>
      <c r="L20" s="245">
        <v>8.0000000000000002E-3</v>
      </c>
      <c r="M20" s="245">
        <v>1.14E-2</v>
      </c>
      <c r="N20" s="245">
        <v>1.09E-2</v>
      </c>
    </row>
    <row r="21" spans="1:14" ht="15" customHeight="1">
      <c r="A21" s="633" t="s">
        <v>120</v>
      </c>
      <c r="B21" s="2" t="s">
        <v>90</v>
      </c>
      <c r="C21" s="9">
        <v>1275</v>
      </c>
      <c r="D21" s="9">
        <v>1547</v>
      </c>
      <c r="E21" s="9">
        <v>1748</v>
      </c>
      <c r="F21" s="9">
        <v>2225</v>
      </c>
      <c r="G21" s="9">
        <v>2667</v>
      </c>
      <c r="H21" s="9">
        <v>4091</v>
      </c>
      <c r="I21" s="9">
        <v>3124</v>
      </c>
      <c r="J21" s="161">
        <v>4134</v>
      </c>
      <c r="K21" s="9">
        <v>4137</v>
      </c>
      <c r="L21" s="9">
        <v>3959</v>
      </c>
      <c r="M21" s="9">
        <v>4485</v>
      </c>
      <c r="N21" s="9">
        <v>4669</v>
      </c>
    </row>
    <row r="22" spans="1:14" ht="15" customHeight="1">
      <c r="A22" s="634"/>
      <c r="B22" s="2" t="s">
        <v>91</v>
      </c>
      <c r="C22" s="9">
        <v>3848</v>
      </c>
      <c r="D22" s="9">
        <v>3765</v>
      </c>
      <c r="E22" s="9">
        <v>4667</v>
      </c>
      <c r="F22" s="9">
        <v>5913</v>
      </c>
      <c r="G22" s="9">
        <v>6173</v>
      </c>
      <c r="H22" s="9">
        <v>6683</v>
      </c>
      <c r="I22" s="9">
        <v>5097</v>
      </c>
      <c r="J22" s="161">
        <v>6501</v>
      </c>
      <c r="K22" s="9">
        <v>6225</v>
      </c>
      <c r="L22" s="9">
        <v>6204</v>
      </c>
      <c r="M22" s="9">
        <v>6418</v>
      </c>
      <c r="N22" s="9">
        <v>6166</v>
      </c>
    </row>
    <row r="23" spans="1:14" ht="15" customHeight="1">
      <c r="A23" s="634"/>
      <c r="B23" s="2" t="s">
        <v>303</v>
      </c>
      <c r="C23" s="90"/>
      <c r="D23" s="90"/>
      <c r="E23" s="90"/>
      <c r="F23" s="90"/>
      <c r="G23" s="90"/>
      <c r="H23" s="90"/>
      <c r="I23" s="90"/>
      <c r="J23" s="31">
        <v>82</v>
      </c>
      <c r="K23">
        <v>93</v>
      </c>
      <c r="L23" s="244">
        <v>0.71</v>
      </c>
      <c r="M23">
        <v>90</v>
      </c>
      <c r="N23">
        <v>123</v>
      </c>
    </row>
    <row r="24" spans="1:14" ht="15" customHeight="1">
      <c r="A24" s="634"/>
      <c r="B24" s="2" t="s">
        <v>93</v>
      </c>
      <c r="C24" s="9">
        <v>5123</v>
      </c>
      <c r="D24" s="9">
        <v>5312</v>
      </c>
      <c r="E24" s="9">
        <v>6415</v>
      </c>
      <c r="F24" s="9">
        <v>8138</v>
      </c>
      <c r="G24" s="9">
        <v>8840</v>
      </c>
      <c r="H24" s="9">
        <v>10774</v>
      </c>
      <c r="I24" s="9">
        <v>8221</v>
      </c>
      <c r="J24" s="161">
        <v>10717</v>
      </c>
      <c r="K24" s="9">
        <v>10455</v>
      </c>
      <c r="L24" s="9">
        <v>10234</v>
      </c>
      <c r="M24" s="9">
        <v>10993</v>
      </c>
      <c r="N24" s="9">
        <v>10958</v>
      </c>
    </row>
    <row r="25" spans="1:14" ht="15" customHeight="1">
      <c r="A25" s="634"/>
      <c r="B25" s="2" t="s">
        <v>304</v>
      </c>
      <c r="C25" s="7">
        <f>C21/C24</f>
        <v>0.24887761077493656</v>
      </c>
      <c r="D25" s="7">
        <f>D21/D24</f>
        <v>0.2912274096385542</v>
      </c>
      <c r="E25" s="7">
        <f>E21/E24</f>
        <v>0.27248636009353078</v>
      </c>
      <c r="F25" s="7">
        <f>F21/F24</f>
        <v>0.27340869992627181</v>
      </c>
      <c r="G25" s="4">
        <v>0.3</v>
      </c>
      <c r="H25" s="4">
        <v>0.37969999999999998</v>
      </c>
      <c r="I25" s="4">
        <v>0.38</v>
      </c>
      <c r="J25" s="244">
        <v>0.38569999999999999</v>
      </c>
      <c r="K25" s="244">
        <v>0.3957</v>
      </c>
      <c r="L25" s="244">
        <v>0.38700000000000001</v>
      </c>
      <c r="M25" s="244">
        <v>0.40799999999999997</v>
      </c>
      <c r="N25" s="244">
        <v>0.42609999999999998</v>
      </c>
    </row>
    <row r="26" spans="1:14" ht="15" customHeight="1">
      <c r="A26" s="634"/>
      <c r="B26" s="2" t="s">
        <v>305</v>
      </c>
      <c r="C26" s="7">
        <f>C22/C24</f>
        <v>0.75112238922506347</v>
      </c>
      <c r="D26" s="7">
        <f>D22/D24</f>
        <v>0.7087725903614458</v>
      </c>
      <c r="E26" s="7">
        <f>E22/E24</f>
        <v>0.72751363990646922</v>
      </c>
      <c r="F26" s="7">
        <f>F22/F24</f>
        <v>0.72659130007372819</v>
      </c>
      <c r="G26" s="4">
        <v>0.7</v>
      </c>
      <c r="H26" s="4">
        <v>0.62029999999999996</v>
      </c>
      <c r="I26" s="4">
        <v>0.62</v>
      </c>
      <c r="J26" s="244">
        <v>0.60660000000000003</v>
      </c>
      <c r="K26" s="244">
        <v>0.59540000000000004</v>
      </c>
      <c r="L26" s="244">
        <v>0.60599999999999998</v>
      </c>
      <c r="M26" s="244">
        <v>0.58379999999999999</v>
      </c>
      <c r="N26" s="244">
        <v>0.56269999999999998</v>
      </c>
    </row>
    <row r="27" spans="1:14" ht="15" customHeight="1" thickBot="1">
      <c r="A27" s="635"/>
      <c r="B27" s="28" t="s">
        <v>306</v>
      </c>
      <c r="C27" s="92"/>
      <c r="D27" s="92"/>
      <c r="E27" s="92"/>
      <c r="F27" s="92"/>
      <c r="G27" s="93"/>
      <c r="H27" s="93"/>
      <c r="I27" s="93"/>
      <c r="J27" s="245">
        <v>7.7000000000000002E-3</v>
      </c>
      <c r="K27" s="245">
        <v>8.8999999999999999E-3</v>
      </c>
      <c r="L27" s="245">
        <v>7.0000000000000001E-3</v>
      </c>
      <c r="M27" s="245">
        <v>8.2000000000000007E-3</v>
      </c>
      <c r="N27" s="245">
        <v>1.12E-2</v>
      </c>
    </row>
    <row r="28" spans="1:14" ht="15" customHeight="1">
      <c r="A28" s="633" t="s">
        <v>93</v>
      </c>
      <c r="B28" s="2" t="s">
        <v>90</v>
      </c>
      <c r="C28" s="9">
        <v>10169</v>
      </c>
      <c r="D28" s="9">
        <v>10505</v>
      </c>
      <c r="E28" s="9">
        <v>10440</v>
      </c>
      <c r="F28" s="9">
        <f>SUM(F7,F14,F21)</f>
        <v>10451</v>
      </c>
      <c r="G28" s="9">
        <v>10489</v>
      </c>
      <c r="H28" s="9">
        <v>11226</v>
      </c>
      <c r="I28" s="9">
        <v>7415</v>
      </c>
      <c r="J28" s="161">
        <v>9812</v>
      </c>
      <c r="K28" s="9">
        <v>9625</v>
      </c>
      <c r="L28" s="9">
        <v>9469</v>
      </c>
      <c r="M28" s="9">
        <v>9989</v>
      </c>
      <c r="N28" s="9">
        <v>10136</v>
      </c>
    </row>
    <row r="29" spans="1:14" ht="15" customHeight="1">
      <c r="A29" s="634"/>
      <c r="B29" s="2" t="s">
        <v>91</v>
      </c>
      <c r="C29" s="9">
        <v>15078</v>
      </c>
      <c r="D29" s="9">
        <v>15313</v>
      </c>
      <c r="E29" s="9">
        <v>15822</v>
      </c>
      <c r="F29" s="9">
        <f>SUM(F8,F15,F22)</f>
        <v>16694</v>
      </c>
      <c r="G29" s="9">
        <v>16781</v>
      </c>
      <c r="H29" s="9">
        <v>16649</v>
      </c>
      <c r="I29" s="9">
        <v>11240</v>
      </c>
      <c r="J29" s="161">
        <v>15448</v>
      </c>
      <c r="K29" s="9">
        <v>15644</v>
      </c>
      <c r="L29" s="9">
        <v>15740</v>
      </c>
      <c r="M29" s="9">
        <v>15303</v>
      </c>
      <c r="N29" s="9">
        <v>14489</v>
      </c>
    </row>
    <row r="30" spans="1:14" ht="15" customHeight="1">
      <c r="A30" s="634"/>
      <c r="B30" s="2" t="s">
        <v>303</v>
      </c>
      <c r="C30" s="90"/>
      <c r="D30" s="90"/>
      <c r="E30" s="90"/>
      <c r="F30" s="90"/>
      <c r="G30" s="90"/>
      <c r="H30" s="90"/>
      <c r="I30" s="90"/>
      <c r="J30" s="31">
        <v>141</v>
      </c>
      <c r="K30">
        <v>178</v>
      </c>
      <c r="L30">
        <v>156</v>
      </c>
      <c r="M30">
        <v>215</v>
      </c>
      <c r="N30">
        <v>224</v>
      </c>
    </row>
    <row r="31" spans="1:14" ht="15" customHeight="1">
      <c r="A31" s="634"/>
      <c r="B31" s="2" t="s">
        <v>93</v>
      </c>
      <c r="C31" s="9">
        <v>25247</v>
      </c>
      <c r="D31" s="9">
        <v>25818</v>
      </c>
      <c r="E31" s="9">
        <v>26262</v>
      </c>
      <c r="F31" s="9">
        <f>SUM(F10,F17,F24)</f>
        <v>27145</v>
      </c>
      <c r="G31" s="9">
        <v>27270</v>
      </c>
      <c r="H31" s="9">
        <v>27875</v>
      </c>
      <c r="I31" s="9">
        <v>18655</v>
      </c>
      <c r="J31" s="161">
        <v>25401</v>
      </c>
      <c r="K31" s="9">
        <v>25447</v>
      </c>
      <c r="L31" s="9">
        <v>25365</v>
      </c>
      <c r="M31" s="9">
        <v>25507</v>
      </c>
      <c r="N31" s="9">
        <v>24849</v>
      </c>
    </row>
    <row r="32" spans="1:14" ht="15" customHeight="1">
      <c r="A32" s="634"/>
      <c r="B32" s="2" t="s">
        <v>304</v>
      </c>
      <c r="C32" s="7">
        <f>C28/C31</f>
        <v>0.40278052837960948</v>
      </c>
      <c r="D32" s="7">
        <f>D28/D31</f>
        <v>0.40688666821597336</v>
      </c>
      <c r="E32" s="7">
        <f>E28/E31</f>
        <v>0.39753255654557917</v>
      </c>
      <c r="F32" s="8">
        <f>F28/F31</f>
        <v>0.38500644685945845</v>
      </c>
      <c r="G32" s="4">
        <v>0.38</v>
      </c>
      <c r="H32" s="4">
        <v>0.40272645739910312</v>
      </c>
      <c r="I32" s="4">
        <v>0.39750000000000002</v>
      </c>
      <c r="J32" s="244">
        <v>0.38629999999999998</v>
      </c>
      <c r="K32" s="415">
        <v>0.378</v>
      </c>
      <c r="L32" s="415">
        <v>0.373</v>
      </c>
      <c r="M32" s="415">
        <v>0.3916</v>
      </c>
      <c r="N32" s="415">
        <v>0.40789999999999998</v>
      </c>
    </row>
    <row r="33" spans="1:14" ht="15" customHeight="1">
      <c r="A33" s="634"/>
      <c r="B33" s="2" t="s">
        <v>305</v>
      </c>
      <c r="C33" s="7">
        <f>C29/C31</f>
        <v>0.59721947162039057</v>
      </c>
      <c r="D33" s="7">
        <f>D29/D31</f>
        <v>0.5931133317840267</v>
      </c>
      <c r="E33" s="7">
        <f>E29/E31</f>
        <v>0.60246744345442083</v>
      </c>
      <c r="F33" s="7">
        <f>F29/F31</f>
        <v>0.61499355314054149</v>
      </c>
      <c r="G33" s="4">
        <v>0.62</v>
      </c>
      <c r="H33" s="4">
        <v>0.59727354260089682</v>
      </c>
      <c r="I33" s="4">
        <v>0.60250000000000004</v>
      </c>
      <c r="J33" s="244">
        <v>0.60819999999999996</v>
      </c>
      <c r="K33" s="415">
        <v>0.61480000000000001</v>
      </c>
      <c r="L33" s="415">
        <v>0.621</v>
      </c>
      <c r="M33" s="415">
        <v>0.6</v>
      </c>
      <c r="N33" s="415">
        <v>0.58309999999999995</v>
      </c>
    </row>
    <row r="34" spans="1:14" ht="15" customHeight="1" thickBot="1">
      <c r="A34" s="635"/>
      <c r="B34" s="28" t="s">
        <v>306</v>
      </c>
      <c r="C34" s="92"/>
      <c r="D34" s="92"/>
      <c r="E34" s="92"/>
      <c r="F34" s="92"/>
      <c r="G34" s="93"/>
      <c r="H34" s="93"/>
      <c r="I34" s="93"/>
      <c r="J34" s="245">
        <v>5.5999999999999999E-3</v>
      </c>
      <c r="K34" s="245">
        <v>7.0000000000000001E-3</v>
      </c>
      <c r="L34" s="245">
        <v>6.0000000000000001E-3</v>
      </c>
      <c r="M34" s="245">
        <v>8.3999999999999995E-3</v>
      </c>
      <c r="N34" s="245">
        <v>8.9999999999999993E-3</v>
      </c>
    </row>
    <row r="39" spans="1:14">
      <c r="F39" s="3"/>
      <c r="G39" s="2"/>
    </row>
    <row r="40" spans="1:14">
      <c r="F40" s="3"/>
      <c r="G40" s="2"/>
    </row>
    <row r="41" spans="1:14">
      <c r="G41" s="2"/>
    </row>
    <row r="42" spans="1:14">
      <c r="G42" s="2"/>
    </row>
    <row r="43" spans="1:14">
      <c r="G43" s="2"/>
    </row>
    <row r="44" spans="1:14">
      <c r="F44" s="3"/>
      <c r="G44" s="2"/>
    </row>
    <row r="45" spans="1:14">
      <c r="F45" s="3"/>
      <c r="G45" s="2"/>
    </row>
    <row r="46" spans="1:14">
      <c r="G46" s="2"/>
    </row>
    <row r="47" spans="1:14">
      <c r="G47" s="2"/>
    </row>
    <row r="48" spans="1:14">
      <c r="G48" s="2"/>
    </row>
    <row r="49" spans="6:7">
      <c r="F49" s="3"/>
      <c r="G49" s="2"/>
    </row>
    <row r="50" spans="6:7">
      <c r="F50" s="3"/>
      <c r="G50" s="2"/>
    </row>
    <row r="51" spans="6:7">
      <c r="G51" s="2"/>
    </row>
    <row r="52" spans="6:7">
      <c r="G52" s="2"/>
    </row>
    <row r="53" spans="6:7">
      <c r="G53" s="2"/>
    </row>
    <row r="54" spans="6:7">
      <c r="G54" s="2"/>
    </row>
    <row r="55" spans="6:7">
      <c r="G55" s="2"/>
    </row>
    <row r="56" spans="6:7">
      <c r="G56" s="2"/>
    </row>
    <row r="57" spans="6:7">
      <c r="G57" s="2"/>
    </row>
    <row r="58" spans="6:7">
      <c r="G58" s="2"/>
    </row>
  </sheetData>
  <mergeCells count="4">
    <mergeCell ref="A28:A34"/>
    <mergeCell ref="A21:A27"/>
    <mergeCell ref="A14:A20"/>
    <mergeCell ref="A7:A13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7E1A5-5911-4576-9B0B-8240BF73633A}">
  <dimension ref="A1:O28"/>
  <sheetViews>
    <sheetView zoomScale="80" zoomScaleNormal="80" workbookViewId="0"/>
  </sheetViews>
  <sheetFormatPr defaultRowHeight="14.45"/>
  <cols>
    <col min="1" max="1" width="20.7109375" bestFit="1" customWidth="1"/>
    <col min="2" max="2" width="55.85546875" customWidth="1"/>
    <col min="3" max="14" width="8.7109375" customWidth="1"/>
  </cols>
  <sheetData>
    <row r="1" spans="1:15">
      <c r="A1" s="5" t="s">
        <v>87</v>
      </c>
    </row>
    <row r="2" spans="1:15">
      <c r="A2" s="5" t="s">
        <v>24</v>
      </c>
    </row>
    <row r="3" spans="1:15">
      <c r="A3" s="5"/>
    </row>
    <row r="4" spans="1:15">
      <c r="A4" s="6" t="s">
        <v>5</v>
      </c>
    </row>
    <row r="5" spans="1:15" ht="15" thickBot="1">
      <c r="A5" s="6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5" s="242" customFormat="1" ht="15" thickBot="1">
      <c r="A6" s="329" t="s">
        <v>307</v>
      </c>
      <c r="B6" s="329" t="s">
        <v>308</v>
      </c>
      <c r="C6" s="329" t="s">
        <v>309</v>
      </c>
      <c r="D6" s="329" t="s">
        <v>106</v>
      </c>
      <c r="E6" s="329" t="s">
        <v>107</v>
      </c>
      <c r="F6" s="329" t="s">
        <v>108</v>
      </c>
      <c r="G6" s="329" t="s">
        <v>109</v>
      </c>
      <c r="H6" s="329" t="s">
        <v>110</v>
      </c>
      <c r="I6" s="329" t="s">
        <v>111</v>
      </c>
      <c r="J6" s="329" t="s">
        <v>112</v>
      </c>
      <c r="K6" s="329" t="s">
        <v>113</v>
      </c>
      <c r="L6" s="329" t="s">
        <v>114</v>
      </c>
      <c r="M6" s="329" t="s">
        <v>115</v>
      </c>
      <c r="N6" s="329" t="s">
        <v>116</v>
      </c>
      <c r="O6" s="329" t="s">
        <v>117</v>
      </c>
    </row>
    <row r="7" spans="1:15">
      <c r="A7" s="636" t="s">
        <v>302</v>
      </c>
      <c r="B7" s="2" t="s">
        <v>90</v>
      </c>
      <c r="C7" s="237">
        <v>10445</v>
      </c>
      <c r="D7" s="9">
        <v>10169</v>
      </c>
      <c r="E7" s="9">
        <v>10505</v>
      </c>
      <c r="F7" s="9">
        <v>10440</v>
      </c>
      <c r="G7" s="9">
        <v>10451</v>
      </c>
      <c r="H7" s="9">
        <v>10489</v>
      </c>
      <c r="I7" s="9">
        <v>11226</v>
      </c>
      <c r="J7" s="9">
        <v>7415</v>
      </c>
      <c r="K7" s="9">
        <v>9812</v>
      </c>
      <c r="L7" s="9">
        <v>9625</v>
      </c>
      <c r="M7" s="9">
        <v>9469</v>
      </c>
      <c r="N7" s="9">
        <v>9989</v>
      </c>
      <c r="O7" s="9">
        <v>10136</v>
      </c>
    </row>
    <row r="8" spans="1:15">
      <c r="A8" s="636"/>
      <c r="B8" s="2" t="s">
        <v>91</v>
      </c>
      <c r="C8" s="237">
        <v>14839</v>
      </c>
      <c r="D8" s="9">
        <v>15078</v>
      </c>
      <c r="E8" s="9">
        <v>15313</v>
      </c>
      <c r="F8" s="9">
        <v>15822</v>
      </c>
      <c r="G8" s="9">
        <v>16694</v>
      </c>
      <c r="H8" s="9">
        <v>16781</v>
      </c>
      <c r="I8" s="9">
        <v>16649</v>
      </c>
      <c r="J8" s="9">
        <v>11240</v>
      </c>
      <c r="K8" s="9">
        <v>15448</v>
      </c>
      <c r="L8" s="9">
        <v>15644</v>
      </c>
      <c r="M8" s="9">
        <v>15740</v>
      </c>
      <c r="N8" s="9">
        <v>15303</v>
      </c>
      <c r="O8" s="9">
        <v>14489</v>
      </c>
    </row>
    <row r="9" spans="1:15">
      <c r="A9" s="636"/>
      <c r="B9" s="2" t="s">
        <v>303</v>
      </c>
      <c r="C9" s="239"/>
      <c r="D9" s="90"/>
      <c r="E9" s="90"/>
      <c r="F9" s="90"/>
      <c r="G9" s="90"/>
      <c r="H9" s="90"/>
      <c r="I9" s="90"/>
      <c r="J9" s="90"/>
      <c r="K9">
        <v>141</v>
      </c>
      <c r="L9">
        <v>178</v>
      </c>
      <c r="M9">
        <v>156</v>
      </c>
      <c r="N9">
        <v>215</v>
      </c>
      <c r="O9">
        <v>224</v>
      </c>
    </row>
    <row r="10" spans="1:15">
      <c r="A10" s="636"/>
      <c r="B10" s="2" t="s">
        <v>93</v>
      </c>
      <c r="C10" s="237">
        <v>25284</v>
      </c>
      <c r="D10" s="9">
        <v>25247</v>
      </c>
      <c r="E10" s="9">
        <v>25818</v>
      </c>
      <c r="F10" s="9">
        <v>26262</v>
      </c>
      <c r="G10" s="9">
        <v>27145</v>
      </c>
      <c r="H10" s="9">
        <v>27270</v>
      </c>
      <c r="I10" s="9">
        <v>27875</v>
      </c>
      <c r="J10" s="9">
        <v>18655</v>
      </c>
      <c r="K10" s="9">
        <v>25401</v>
      </c>
      <c r="L10" s="9">
        <v>25447</v>
      </c>
      <c r="M10" s="9">
        <v>25365</v>
      </c>
      <c r="N10" s="9">
        <v>25507</v>
      </c>
      <c r="O10" s="9">
        <v>24849</v>
      </c>
    </row>
    <row r="11" spans="1:15">
      <c r="A11" s="636"/>
      <c r="B11" s="2" t="s">
        <v>304</v>
      </c>
      <c r="C11" s="400">
        <v>0.41299999999999998</v>
      </c>
      <c r="D11" s="401">
        <f>D7/D10</f>
        <v>0.40278052837960948</v>
      </c>
      <c r="E11" s="401">
        <f>E7/E10</f>
        <v>0.40688666821597336</v>
      </c>
      <c r="F11" s="401">
        <f>F7/F10</f>
        <v>0.39753255654557917</v>
      </c>
      <c r="G11" s="402">
        <f>G7/G10</f>
        <v>0.38500644685945845</v>
      </c>
      <c r="H11" s="235">
        <v>0.38</v>
      </c>
      <c r="I11" s="235">
        <v>0.40272645739910312</v>
      </c>
      <c r="J11" s="235">
        <v>0.39750000000000002</v>
      </c>
      <c r="K11" s="235">
        <v>0.38629999999999998</v>
      </c>
      <c r="L11" s="235">
        <v>0.37819999999999998</v>
      </c>
      <c r="M11" s="415">
        <v>0.373</v>
      </c>
      <c r="N11" s="415">
        <v>0.3916</v>
      </c>
      <c r="O11" s="235">
        <v>0.40799999999999997</v>
      </c>
    </row>
    <row r="12" spans="1:15">
      <c r="A12" s="636"/>
      <c r="B12" s="2" t="s">
        <v>305</v>
      </c>
      <c r="C12" s="400">
        <v>0.58699999999999997</v>
      </c>
      <c r="D12" s="401">
        <f>D8/D10</f>
        <v>0.59721947162039057</v>
      </c>
      <c r="E12" s="401">
        <f>E8/E10</f>
        <v>0.5931133317840267</v>
      </c>
      <c r="F12" s="401">
        <f>F8/F10</f>
        <v>0.60246744345442083</v>
      </c>
      <c r="G12" s="401">
        <f>G8/G10</f>
        <v>0.61499355314054149</v>
      </c>
      <c r="H12" s="235">
        <v>0.62</v>
      </c>
      <c r="I12" s="235">
        <v>0.59727354260089682</v>
      </c>
      <c r="J12" s="235">
        <v>0.60250000000000004</v>
      </c>
      <c r="K12" s="235">
        <v>0.60819999999999996</v>
      </c>
      <c r="L12" s="235">
        <v>0.61480000000000001</v>
      </c>
      <c r="M12" s="415">
        <v>0.621</v>
      </c>
      <c r="N12" s="415">
        <v>0.6</v>
      </c>
      <c r="O12" s="235">
        <v>0.58299999999999996</v>
      </c>
    </row>
    <row r="13" spans="1:15" ht="15" thickBot="1">
      <c r="A13" s="637"/>
      <c r="B13" s="28" t="s">
        <v>306</v>
      </c>
      <c r="C13" s="238"/>
      <c r="D13" s="92"/>
      <c r="E13" s="92"/>
      <c r="F13" s="92"/>
      <c r="G13" s="92"/>
      <c r="H13" s="93"/>
      <c r="I13" s="93"/>
      <c r="J13" s="93"/>
      <c r="K13" s="30">
        <v>5.5999999999999999E-3</v>
      </c>
      <c r="L13" s="30">
        <v>7.0000000000000001E-3</v>
      </c>
      <c r="M13" s="245">
        <v>6.0000000000000001E-3</v>
      </c>
      <c r="N13" s="245">
        <v>8.3999999999999995E-3</v>
      </c>
      <c r="O13" s="245">
        <v>8.9999999999999993E-3</v>
      </c>
    </row>
    <row r="14" spans="1:15">
      <c r="A14" s="638" t="s">
        <v>310</v>
      </c>
      <c r="B14" s="26" t="s">
        <v>311</v>
      </c>
      <c r="C14">
        <v>92</v>
      </c>
      <c r="D14" s="22">
        <v>103</v>
      </c>
      <c r="E14" s="22">
        <v>990</v>
      </c>
      <c r="F14" s="22">
        <v>2178</v>
      </c>
      <c r="G14" s="22">
        <v>2954</v>
      </c>
      <c r="H14" s="22">
        <v>3771</v>
      </c>
      <c r="I14" s="9">
        <v>4220</v>
      </c>
      <c r="J14" s="9">
        <v>2386</v>
      </c>
      <c r="K14" s="9">
        <v>3334</v>
      </c>
      <c r="L14" s="9">
        <v>3828</v>
      </c>
      <c r="M14" s="9">
        <v>4239</v>
      </c>
      <c r="N14" s="9">
        <v>4156</v>
      </c>
      <c r="O14" s="9">
        <v>4118</v>
      </c>
    </row>
    <row r="15" spans="1:15">
      <c r="A15" s="636"/>
      <c r="B15" s="2" t="s">
        <v>312</v>
      </c>
      <c r="C15" s="9">
        <v>25191</v>
      </c>
      <c r="D15" s="9">
        <v>25144</v>
      </c>
      <c r="E15" s="9">
        <v>24405</v>
      </c>
      <c r="F15" s="9">
        <v>23165</v>
      </c>
      <c r="G15" s="9">
        <v>23285</v>
      </c>
      <c r="H15" s="9">
        <v>22950</v>
      </c>
      <c r="I15" s="9">
        <v>23207</v>
      </c>
      <c r="J15" s="9">
        <v>15967</v>
      </c>
      <c r="K15" s="9">
        <v>21670</v>
      </c>
      <c r="L15" s="9">
        <v>21163</v>
      </c>
      <c r="M15" s="9">
        <v>20637</v>
      </c>
      <c r="N15" s="9">
        <v>20775</v>
      </c>
      <c r="O15" s="9">
        <v>20106</v>
      </c>
    </row>
    <row r="16" spans="1:15">
      <c r="A16" s="636"/>
      <c r="B16" s="2" t="s">
        <v>313</v>
      </c>
      <c r="C16">
        <v>1</v>
      </c>
      <c r="D16" s="9">
        <v>0</v>
      </c>
      <c r="E16" s="9">
        <v>423</v>
      </c>
      <c r="F16" s="9">
        <v>919</v>
      </c>
      <c r="G16" s="9">
        <v>906</v>
      </c>
      <c r="H16">
        <v>549</v>
      </c>
      <c r="I16">
        <v>448</v>
      </c>
      <c r="J16" s="9">
        <v>302</v>
      </c>
      <c r="K16" s="9">
        <v>397</v>
      </c>
      <c r="L16" s="9">
        <v>456</v>
      </c>
      <c r="M16" s="9">
        <v>489</v>
      </c>
      <c r="N16" s="9">
        <v>576</v>
      </c>
      <c r="O16" s="9">
        <v>625</v>
      </c>
    </row>
    <row r="17" spans="1:15">
      <c r="A17" s="636"/>
      <c r="B17" s="2" t="s">
        <v>93</v>
      </c>
      <c r="C17" s="9">
        <v>25284</v>
      </c>
      <c r="D17" s="9">
        <v>25247</v>
      </c>
      <c r="E17" s="9">
        <v>25818</v>
      </c>
      <c r="F17" s="9">
        <v>26262</v>
      </c>
      <c r="G17" s="9">
        <v>27145</v>
      </c>
      <c r="H17" s="9">
        <v>27270</v>
      </c>
      <c r="I17" s="9">
        <v>27875</v>
      </c>
      <c r="J17" s="9">
        <v>18655</v>
      </c>
      <c r="K17" s="9">
        <v>25401</v>
      </c>
      <c r="L17" s="9">
        <v>25447</v>
      </c>
      <c r="M17" s="9">
        <v>25365</v>
      </c>
      <c r="N17" s="9">
        <v>25507</v>
      </c>
      <c r="O17" s="9">
        <v>24849</v>
      </c>
    </row>
    <row r="18" spans="1:15" ht="15" thickBot="1">
      <c r="A18" s="637"/>
      <c r="B18" s="28" t="s">
        <v>314</v>
      </c>
      <c r="C18" s="30">
        <v>4.0000000000000001E-3</v>
      </c>
      <c r="D18" s="24">
        <v>4.0796926367489203E-3</v>
      </c>
      <c r="E18" s="24">
        <v>3.8984051978735973E-2</v>
      </c>
      <c r="F18" s="24">
        <v>8.5940890975811868E-2</v>
      </c>
      <c r="G18" s="24">
        <v>0.113</v>
      </c>
      <c r="H18" s="30">
        <v>0.14099999999999999</v>
      </c>
      <c r="I18" s="30">
        <v>0.154</v>
      </c>
      <c r="J18" s="30">
        <v>0.13</v>
      </c>
      <c r="K18" s="30">
        <v>0.1333</v>
      </c>
      <c r="L18" s="30">
        <v>0.1532</v>
      </c>
      <c r="M18" s="30">
        <v>0.17</v>
      </c>
      <c r="N18" s="30">
        <v>0.16669999999999999</v>
      </c>
      <c r="O18" s="30">
        <v>0.17</v>
      </c>
    </row>
    <row r="19" spans="1:15" ht="28.9">
      <c r="A19" s="638" t="s">
        <v>315</v>
      </c>
      <c r="B19" s="26" t="s">
        <v>316</v>
      </c>
      <c r="C19">
        <v>284</v>
      </c>
      <c r="D19" s="22">
        <v>361</v>
      </c>
      <c r="E19" s="22">
        <v>414</v>
      </c>
      <c r="F19" s="22">
        <v>436</v>
      </c>
      <c r="G19" s="22">
        <v>508</v>
      </c>
      <c r="H19" s="34">
        <v>621</v>
      </c>
      <c r="I19" s="9">
        <v>676</v>
      </c>
      <c r="J19" s="22">
        <v>494</v>
      </c>
      <c r="K19" s="34">
        <v>771</v>
      </c>
      <c r="L19" s="9">
        <v>834</v>
      </c>
      <c r="M19" s="9">
        <v>1120</v>
      </c>
      <c r="N19" s="9">
        <v>1452</v>
      </c>
      <c r="O19" s="9">
        <v>1719</v>
      </c>
    </row>
    <row r="20" spans="1:15">
      <c r="A20" s="636"/>
      <c r="B20" s="2" t="s">
        <v>317</v>
      </c>
      <c r="C20" s="9">
        <v>24871</v>
      </c>
      <c r="D20" s="9">
        <v>24756</v>
      </c>
      <c r="E20" s="9">
        <v>25256</v>
      </c>
      <c r="F20" s="9">
        <v>25282</v>
      </c>
      <c r="G20" s="9">
        <v>25951</v>
      </c>
      <c r="H20" s="9">
        <v>26465</v>
      </c>
      <c r="I20" s="9">
        <v>26961</v>
      </c>
      <c r="J20" s="9">
        <v>18035</v>
      </c>
      <c r="K20" s="9">
        <v>24343</v>
      </c>
      <c r="L20" s="9">
        <v>24346</v>
      </c>
      <c r="M20" s="9">
        <v>24045</v>
      </c>
      <c r="N20" s="9">
        <v>23859</v>
      </c>
      <c r="O20" s="9">
        <v>22870</v>
      </c>
    </row>
    <row r="21" spans="1:15">
      <c r="A21" s="636"/>
      <c r="B21" s="2" t="s">
        <v>318</v>
      </c>
      <c r="C21">
        <v>129</v>
      </c>
      <c r="D21" s="9">
        <v>130</v>
      </c>
      <c r="E21" s="9">
        <v>148</v>
      </c>
      <c r="F21" s="9">
        <v>544</v>
      </c>
      <c r="G21" s="9">
        <v>686</v>
      </c>
      <c r="H21">
        <v>184</v>
      </c>
      <c r="I21">
        <v>238</v>
      </c>
      <c r="J21" s="9">
        <v>126</v>
      </c>
      <c r="K21" s="9">
        <v>287</v>
      </c>
      <c r="L21" s="9">
        <v>267</v>
      </c>
      <c r="M21" s="9">
        <v>200</v>
      </c>
      <c r="N21" s="9">
        <v>196</v>
      </c>
      <c r="O21" s="9">
        <v>260</v>
      </c>
    </row>
    <row r="22" spans="1:15">
      <c r="A22" s="636"/>
      <c r="B22" s="2" t="s">
        <v>93</v>
      </c>
      <c r="C22" s="9">
        <v>25284</v>
      </c>
      <c r="D22" s="9">
        <v>25247</v>
      </c>
      <c r="E22" s="9">
        <v>25818</v>
      </c>
      <c r="F22" s="9">
        <v>26262</v>
      </c>
      <c r="G22" s="9">
        <v>27145</v>
      </c>
      <c r="H22" s="9">
        <v>27270</v>
      </c>
      <c r="I22" s="9">
        <v>27875</v>
      </c>
      <c r="J22" s="9">
        <v>18655</v>
      </c>
      <c r="K22" s="9">
        <v>25401</v>
      </c>
      <c r="L22" s="9">
        <v>25447</v>
      </c>
      <c r="M22" s="9">
        <v>25365</v>
      </c>
      <c r="N22" s="9">
        <v>25507</v>
      </c>
      <c r="O22" s="9">
        <v>24849</v>
      </c>
    </row>
    <row r="23" spans="1:15" ht="29.45" thickBot="1">
      <c r="A23" s="637"/>
      <c r="B23" s="28" t="s">
        <v>319</v>
      </c>
      <c r="C23" s="30">
        <v>1.0999999999999999E-2</v>
      </c>
      <c r="D23" s="24">
        <v>1.4E-2</v>
      </c>
      <c r="E23" s="24">
        <v>1.6E-2</v>
      </c>
      <c r="F23" s="24">
        <v>1.7000000000000001E-2</v>
      </c>
      <c r="G23" s="24">
        <v>1.9E-2</v>
      </c>
      <c r="H23" s="24">
        <v>2.3E-2</v>
      </c>
      <c r="I23" s="30">
        <v>2.4E-2</v>
      </c>
      <c r="J23" s="30">
        <v>2.6700000000000002E-2</v>
      </c>
      <c r="K23" s="30">
        <v>3.0700000000000002E-2</v>
      </c>
      <c r="L23" s="30">
        <v>3.3099999999999997E-2</v>
      </c>
      <c r="M23" s="30">
        <v>4.4999999999999998E-2</v>
      </c>
      <c r="N23" s="30">
        <v>5.74E-2</v>
      </c>
      <c r="O23" s="30">
        <v>7.0000000000000007E-2</v>
      </c>
    </row>
    <row r="24" spans="1:15">
      <c r="A24" s="638" t="s">
        <v>320</v>
      </c>
      <c r="B24" s="26" t="s">
        <v>320</v>
      </c>
      <c r="C24" s="240"/>
      <c r="D24" s="10"/>
      <c r="E24" s="15">
        <v>215</v>
      </c>
      <c r="F24" s="22">
        <v>328</v>
      </c>
      <c r="G24" s="22">
        <v>429</v>
      </c>
      <c r="H24" s="34">
        <v>415</v>
      </c>
      <c r="I24" s="9">
        <v>476</v>
      </c>
      <c r="J24" s="22">
        <v>312</v>
      </c>
      <c r="K24" s="9">
        <v>502</v>
      </c>
      <c r="L24" s="9">
        <v>535</v>
      </c>
      <c r="M24" s="9">
        <v>583</v>
      </c>
      <c r="N24" s="9">
        <v>660</v>
      </c>
      <c r="O24" s="9">
        <v>697</v>
      </c>
    </row>
    <row r="25" spans="1:15">
      <c r="A25" s="636"/>
      <c r="B25" s="2" t="s">
        <v>321</v>
      </c>
      <c r="C25" s="86"/>
      <c r="D25" s="11"/>
      <c r="E25" s="12">
        <v>24536</v>
      </c>
      <c r="F25" s="9">
        <v>24794</v>
      </c>
      <c r="G25" s="9">
        <v>25861</v>
      </c>
      <c r="H25" s="9">
        <v>26496</v>
      </c>
      <c r="I25" s="9">
        <v>26931</v>
      </c>
      <c r="J25" s="9">
        <v>17901</v>
      </c>
      <c r="K25" s="9">
        <v>24429</v>
      </c>
      <c r="L25" s="9">
        <v>24504</v>
      </c>
      <c r="M25" s="9">
        <v>24421</v>
      </c>
      <c r="N25" s="9">
        <v>24445</v>
      </c>
      <c r="O25" s="9">
        <v>23698</v>
      </c>
    </row>
    <row r="26" spans="1:15">
      <c r="A26" s="636"/>
      <c r="B26" s="2" t="s">
        <v>313</v>
      </c>
      <c r="C26" s="86"/>
      <c r="D26" s="11"/>
      <c r="E26" s="16">
        <v>1067</v>
      </c>
      <c r="F26" s="9">
        <v>1140</v>
      </c>
      <c r="G26" s="9">
        <v>855</v>
      </c>
      <c r="H26">
        <v>359</v>
      </c>
      <c r="I26">
        <v>468</v>
      </c>
      <c r="J26" s="9">
        <v>442</v>
      </c>
      <c r="K26" s="9">
        <v>470</v>
      </c>
      <c r="L26" s="9">
        <v>408</v>
      </c>
      <c r="M26" s="9">
        <v>361</v>
      </c>
      <c r="N26" s="9">
        <v>402</v>
      </c>
      <c r="O26" s="9">
        <v>454</v>
      </c>
    </row>
    <row r="27" spans="1:15">
      <c r="A27" s="636"/>
      <c r="B27" s="2" t="s">
        <v>93</v>
      </c>
      <c r="C27" s="86"/>
      <c r="D27" s="11"/>
      <c r="E27" s="16">
        <v>25818</v>
      </c>
      <c r="F27" s="9">
        <v>26262</v>
      </c>
      <c r="G27" s="9">
        <v>27145</v>
      </c>
      <c r="H27" s="9">
        <v>27270</v>
      </c>
      <c r="I27" s="9">
        <v>27875</v>
      </c>
      <c r="J27" s="9">
        <v>18655</v>
      </c>
      <c r="K27" s="9">
        <v>25401</v>
      </c>
      <c r="L27" s="9">
        <v>25447</v>
      </c>
      <c r="M27" s="9">
        <v>25365</v>
      </c>
      <c r="N27" s="9">
        <v>25507</v>
      </c>
      <c r="O27" s="9">
        <v>24849</v>
      </c>
    </row>
    <row r="28" spans="1:15" ht="15" thickBot="1">
      <c r="A28" s="637"/>
      <c r="B28" s="28" t="s">
        <v>322</v>
      </c>
      <c r="C28" s="89"/>
      <c r="D28" s="13"/>
      <c r="E28" s="17">
        <v>8.9999999999999993E-3</v>
      </c>
      <c r="F28" s="30">
        <v>1.0999999999999999E-2</v>
      </c>
      <c r="G28" s="30">
        <v>1.6E-2</v>
      </c>
      <c r="H28" s="30">
        <v>1.4999999999999999E-2</v>
      </c>
      <c r="I28" s="30">
        <v>1.7000000000000001E-2</v>
      </c>
      <c r="J28" s="30">
        <v>1.7100000000000001E-2</v>
      </c>
      <c r="K28" s="30">
        <v>2.01E-2</v>
      </c>
      <c r="L28" s="30">
        <v>2.1399999999999999E-2</v>
      </c>
      <c r="M28" s="30">
        <v>2.3E-2</v>
      </c>
      <c r="N28" s="30">
        <v>2.63E-2</v>
      </c>
      <c r="O28" s="30">
        <v>2.9000000000000001E-2</v>
      </c>
    </row>
  </sheetData>
  <mergeCells count="4">
    <mergeCell ref="A7:A13"/>
    <mergeCell ref="A14:A18"/>
    <mergeCell ref="A19:A23"/>
    <mergeCell ref="A24:A28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E139-05BE-4C6A-8404-F80F5A4D1B55}">
  <dimension ref="A1:N26"/>
  <sheetViews>
    <sheetView zoomScale="90" zoomScaleNormal="90" workbookViewId="0"/>
  </sheetViews>
  <sheetFormatPr defaultRowHeight="14.45"/>
  <cols>
    <col min="1" max="1" width="31.28515625" bestFit="1" customWidth="1"/>
    <col min="2" max="2" width="58.7109375" bestFit="1" customWidth="1"/>
    <col min="3" max="10" width="8.7109375" customWidth="1"/>
    <col min="12" max="13" width="8.7109375" customWidth="1"/>
  </cols>
  <sheetData>
    <row r="1" spans="1:14">
      <c r="A1" s="5" t="s">
        <v>87</v>
      </c>
    </row>
    <row r="2" spans="1:14">
      <c r="A2" s="5" t="s">
        <v>25</v>
      </c>
    </row>
    <row r="3" spans="1:14">
      <c r="A3" s="5"/>
    </row>
    <row r="4" spans="1:14">
      <c r="A4" s="6" t="s">
        <v>5</v>
      </c>
    </row>
    <row r="5" spans="1:14" ht="15" thickBot="1">
      <c r="A5" s="18"/>
      <c r="B5" s="18"/>
      <c r="C5" s="18"/>
      <c r="D5" s="18"/>
      <c r="E5" s="18"/>
      <c r="F5" s="18"/>
    </row>
    <row r="6" spans="1:14" s="242" customFormat="1" ht="15" thickBot="1">
      <c r="A6" s="241" t="s">
        <v>302</v>
      </c>
      <c r="B6" s="333" t="s">
        <v>323</v>
      </c>
      <c r="C6" s="333" t="s">
        <v>106</v>
      </c>
      <c r="D6" s="333" t="s">
        <v>107</v>
      </c>
      <c r="E6" s="333" t="s">
        <v>108</v>
      </c>
      <c r="F6" s="333" t="s">
        <v>109</v>
      </c>
      <c r="G6" s="332" t="s">
        <v>110</v>
      </c>
      <c r="H6" s="332" t="s">
        <v>111</v>
      </c>
      <c r="I6" s="329" t="s">
        <v>112</v>
      </c>
      <c r="J6" s="332" t="s">
        <v>113</v>
      </c>
      <c r="K6" s="332" t="s">
        <v>114</v>
      </c>
      <c r="L6" s="332" t="s">
        <v>115</v>
      </c>
      <c r="M6" s="332" t="s">
        <v>116</v>
      </c>
      <c r="N6" s="332" t="s">
        <v>117</v>
      </c>
    </row>
    <row r="7" spans="1:14" ht="15" customHeight="1">
      <c r="A7" s="639" t="s">
        <v>90</v>
      </c>
      <c r="B7" s="26" t="s">
        <v>311</v>
      </c>
      <c r="C7" s="22">
        <v>33</v>
      </c>
      <c r="D7" s="22">
        <v>429</v>
      </c>
      <c r="E7" s="22">
        <v>987</v>
      </c>
      <c r="F7" s="22">
        <v>1364</v>
      </c>
      <c r="G7" s="9">
        <v>1873</v>
      </c>
      <c r="H7" s="9">
        <v>2106</v>
      </c>
      <c r="I7" s="9">
        <v>1235</v>
      </c>
      <c r="J7" s="161">
        <v>1702</v>
      </c>
      <c r="K7" s="9">
        <v>1953</v>
      </c>
      <c r="L7" s="9">
        <v>2036</v>
      </c>
      <c r="M7" s="9">
        <v>2021</v>
      </c>
      <c r="N7" s="9">
        <v>2114</v>
      </c>
    </row>
    <row r="8" spans="1:14" ht="15" customHeight="1">
      <c r="A8" s="640"/>
      <c r="B8" s="2" t="s">
        <v>324</v>
      </c>
      <c r="C8" s="9">
        <v>10136</v>
      </c>
      <c r="D8" s="9">
        <v>9977</v>
      </c>
      <c r="E8" s="9">
        <v>9337</v>
      </c>
      <c r="F8" s="9">
        <v>8938</v>
      </c>
      <c r="G8" s="9">
        <v>8384</v>
      </c>
      <c r="H8" s="9">
        <v>8959</v>
      </c>
      <c r="I8" s="9">
        <v>6067</v>
      </c>
      <c r="J8" s="161">
        <v>7975</v>
      </c>
      <c r="K8" s="9">
        <v>7511</v>
      </c>
      <c r="L8" s="9">
        <v>7250</v>
      </c>
      <c r="M8" s="9">
        <v>7757</v>
      </c>
      <c r="N8" s="9">
        <v>7808</v>
      </c>
    </row>
    <row r="9" spans="1:14" ht="15" customHeight="1">
      <c r="A9" s="640"/>
      <c r="B9" s="2" t="s">
        <v>313</v>
      </c>
      <c r="C9" s="9">
        <v>0</v>
      </c>
      <c r="D9" s="9">
        <v>99</v>
      </c>
      <c r="E9" s="9">
        <v>116</v>
      </c>
      <c r="F9" s="9">
        <v>149</v>
      </c>
      <c r="G9">
        <v>232</v>
      </c>
      <c r="H9">
        <v>161</v>
      </c>
      <c r="I9" s="9">
        <v>113</v>
      </c>
      <c r="J9" s="161">
        <v>135</v>
      </c>
      <c r="K9" s="9">
        <v>161</v>
      </c>
      <c r="L9" s="9">
        <v>183</v>
      </c>
      <c r="M9" s="9">
        <v>211</v>
      </c>
      <c r="N9" s="9">
        <v>214</v>
      </c>
    </row>
    <row r="10" spans="1:14" ht="15" customHeight="1">
      <c r="A10" s="640"/>
      <c r="B10" s="2" t="s">
        <v>93</v>
      </c>
      <c r="C10" s="23">
        <v>10169</v>
      </c>
      <c r="D10" s="9">
        <v>10505</v>
      </c>
      <c r="E10" s="9">
        <v>10440</v>
      </c>
      <c r="F10" s="9">
        <v>10451</v>
      </c>
      <c r="G10" s="9">
        <v>10489</v>
      </c>
      <c r="H10" s="9">
        <v>11226</v>
      </c>
      <c r="I10" s="9">
        <v>7415</v>
      </c>
      <c r="J10" s="161">
        <v>9812</v>
      </c>
      <c r="K10" s="9">
        <v>9625</v>
      </c>
      <c r="L10" s="9">
        <v>9469</v>
      </c>
      <c r="M10" s="9">
        <v>9989</v>
      </c>
      <c r="N10" s="9">
        <v>10136</v>
      </c>
    </row>
    <row r="11" spans="1:14" ht="15" customHeight="1" thickBot="1">
      <c r="A11" s="641"/>
      <c r="B11" s="28" t="s">
        <v>314</v>
      </c>
      <c r="C11" s="24">
        <v>3.0000000000000001E-3</v>
      </c>
      <c r="D11" s="30">
        <v>4.1000000000000002E-2</v>
      </c>
      <c r="E11" s="30">
        <v>9.6000000000000002E-2</v>
      </c>
      <c r="F11" s="30">
        <v>0.13200000000000001</v>
      </c>
      <c r="G11" s="30">
        <v>0.183</v>
      </c>
      <c r="H11" s="30">
        <v>0.19</v>
      </c>
      <c r="I11" s="30">
        <v>0.1691</v>
      </c>
      <c r="J11" s="245">
        <v>0.1759</v>
      </c>
      <c r="K11" s="245">
        <v>0.2064</v>
      </c>
      <c r="L11" s="245">
        <v>0.219</v>
      </c>
      <c r="M11" s="245">
        <v>0.20669999999999999</v>
      </c>
      <c r="N11" s="245">
        <v>0.21310000000000001</v>
      </c>
    </row>
    <row r="12" spans="1:14" ht="15" customHeight="1">
      <c r="A12" s="639" t="s">
        <v>91</v>
      </c>
      <c r="B12" s="26" t="s">
        <v>311</v>
      </c>
      <c r="C12" s="22">
        <v>70</v>
      </c>
      <c r="D12" s="22">
        <v>561</v>
      </c>
      <c r="E12" s="22">
        <v>1191</v>
      </c>
      <c r="F12" s="22">
        <v>1590</v>
      </c>
      <c r="G12" s="9">
        <v>1898</v>
      </c>
      <c r="H12" s="9">
        <v>2114</v>
      </c>
      <c r="I12" s="9">
        <v>1151</v>
      </c>
      <c r="J12" s="161">
        <v>1608</v>
      </c>
      <c r="K12" s="9">
        <v>1834</v>
      </c>
      <c r="L12" s="9">
        <v>2162</v>
      </c>
      <c r="M12" s="9">
        <v>2092</v>
      </c>
      <c r="N12" s="9">
        <v>1963</v>
      </c>
    </row>
    <row r="13" spans="1:14" ht="15" customHeight="1">
      <c r="A13" s="640"/>
      <c r="B13" s="2" t="s">
        <v>324</v>
      </c>
      <c r="C13" s="9">
        <v>15008</v>
      </c>
      <c r="D13" s="9">
        <v>14428</v>
      </c>
      <c r="E13" s="9">
        <v>13828</v>
      </c>
      <c r="F13" s="9">
        <v>14347</v>
      </c>
      <c r="G13" s="9">
        <v>14566</v>
      </c>
      <c r="H13" s="9">
        <v>14248</v>
      </c>
      <c r="I13" s="9">
        <v>9900</v>
      </c>
      <c r="J13" s="161">
        <v>13655</v>
      </c>
      <c r="K13" s="9">
        <v>13577</v>
      </c>
      <c r="L13" s="9">
        <v>13337</v>
      </c>
      <c r="M13" s="9">
        <v>12967</v>
      </c>
      <c r="N13" s="9">
        <v>12246</v>
      </c>
    </row>
    <row r="14" spans="1:14" ht="15" customHeight="1">
      <c r="A14" s="640"/>
      <c r="B14" s="2" t="s">
        <v>313</v>
      </c>
      <c r="C14" s="9">
        <v>0</v>
      </c>
      <c r="D14" s="9">
        <v>324</v>
      </c>
      <c r="E14" s="9">
        <v>803</v>
      </c>
      <c r="F14" s="9">
        <v>757</v>
      </c>
      <c r="G14">
        <v>317</v>
      </c>
      <c r="H14">
        <v>287</v>
      </c>
      <c r="I14" s="9">
        <v>189</v>
      </c>
      <c r="J14" s="161">
        <v>185</v>
      </c>
      <c r="K14" s="9">
        <v>233</v>
      </c>
      <c r="L14" s="9">
        <v>241</v>
      </c>
      <c r="M14" s="9">
        <v>244</v>
      </c>
      <c r="N14" s="9">
        <v>280</v>
      </c>
    </row>
    <row r="15" spans="1:14" ht="15" customHeight="1">
      <c r="A15" s="640"/>
      <c r="B15" s="2" t="s">
        <v>93</v>
      </c>
      <c r="C15" s="23">
        <v>15078</v>
      </c>
      <c r="D15" s="9">
        <v>15313</v>
      </c>
      <c r="E15" s="9">
        <v>15822</v>
      </c>
      <c r="F15" s="9">
        <v>16694</v>
      </c>
      <c r="G15" s="9">
        <v>16781</v>
      </c>
      <c r="H15" s="9">
        <v>16649</v>
      </c>
      <c r="I15" s="9">
        <v>11240</v>
      </c>
      <c r="J15" s="161">
        <v>15448</v>
      </c>
      <c r="K15" s="9">
        <v>15644</v>
      </c>
      <c r="L15" s="9">
        <v>15740</v>
      </c>
      <c r="M15" s="9">
        <v>15303</v>
      </c>
      <c r="N15" s="9">
        <v>14489</v>
      </c>
    </row>
    <row r="16" spans="1:14" ht="15" customHeight="1" thickBot="1">
      <c r="A16" s="641"/>
      <c r="B16" s="28" t="s">
        <v>314</v>
      </c>
      <c r="C16" s="24">
        <v>5.0000000000000001E-3</v>
      </c>
      <c r="D16" s="30">
        <v>3.6999999999999998E-2</v>
      </c>
      <c r="E16" s="30">
        <v>7.9000000000000001E-2</v>
      </c>
      <c r="F16" s="30">
        <v>0.1</v>
      </c>
      <c r="G16" s="30">
        <v>0.115</v>
      </c>
      <c r="H16" s="30">
        <v>0.129</v>
      </c>
      <c r="I16" s="30">
        <v>0.1042</v>
      </c>
      <c r="J16" s="245">
        <v>0.10539999999999999</v>
      </c>
      <c r="K16" s="245">
        <v>0.11899999999999999</v>
      </c>
      <c r="L16" s="245">
        <v>0.13950000000000001</v>
      </c>
      <c r="M16" s="245">
        <v>0.1389</v>
      </c>
      <c r="N16" s="245">
        <v>0.13819999999999999</v>
      </c>
    </row>
    <row r="17" spans="1:14" ht="15" customHeight="1">
      <c r="A17" s="642" t="s">
        <v>303</v>
      </c>
      <c r="B17" s="26" t="s">
        <v>311</v>
      </c>
      <c r="C17" s="86"/>
      <c r="D17" s="86"/>
      <c r="E17" s="86"/>
      <c r="F17" s="86"/>
      <c r="G17" s="86"/>
      <c r="H17" s="87"/>
      <c r="I17" s="86"/>
      <c r="J17" s="31">
        <v>24</v>
      </c>
      <c r="K17" s="9">
        <v>41</v>
      </c>
      <c r="L17" s="9">
        <v>41</v>
      </c>
      <c r="M17" s="9">
        <v>43</v>
      </c>
      <c r="N17" s="9">
        <v>41</v>
      </c>
    </row>
    <row r="18" spans="1:14" ht="15" customHeight="1">
      <c r="A18" s="643"/>
      <c r="B18" s="2" t="s">
        <v>324</v>
      </c>
      <c r="C18" s="86"/>
      <c r="D18" s="86"/>
      <c r="E18" s="86"/>
      <c r="F18" s="86"/>
      <c r="G18" s="86"/>
      <c r="H18" s="87"/>
      <c r="I18" s="86"/>
      <c r="J18" s="31">
        <v>40</v>
      </c>
      <c r="K18" s="9">
        <v>75</v>
      </c>
      <c r="L18" s="9">
        <v>50</v>
      </c>
      <c r="M18" s="9">
        <v>51</v>
      </c>
      <c r="N18" s="9">
        <v>52</v>
      </c>
    </row>
    <row r="19" spans="1:14" ht="15" customHeight="1">
      <c r="A19" s="643"/>
      <c r="B19" s="2" t="s">
        <v>313</v>
      </c>
      <c r="C19" s="86"/>
      <c r="D19" s="86"/>
      <c r="E19" s="86"/>
      <c r="F19" s="86"/>
      <c r="G19" s="86"/>
      <c r="H19" s="87"/>
      <c r="I19" s="86"/>
      <c r="J19" s="31">
        <v>77</v>
      </c>
      <c r="K19" s="9">
        <v>62</v>
      </c>
      <c r="L19" s="9">
        <v>65</v>
      </c>
      <c r="M19" s="9">
        <v>121</v>
      </c>
      <c r="N19" s="9">
        <v>131</v>
      </c>
    </row>
    <row r="20" spans="1:14" ht="15" customHeight="1">
      <c r="A20" s="643"/>
      <c r="B20" s="2" t="s">
        <v>93</v>
      </c>
      <c r="C20" s="86"/>
      <c r="D20" s="86"/>
      <c r="E20" s="86"/>
      <c r="F20" s="86"/>
      <c r="G20" s="86"/>
      <c r="H20" s="87"/>
      <c r="I20" s="86"/>
      <c r="J20" s="31">
        <v>141</v>
      </c>
      <c r="K20" s="9">
        <v>178</v>
      </c>
      <c r="L20" s="9">
        <v>156</v>
      </c>
      <c r="M20" s="9">
        <v>215</v>
      </c>
      <c r="N20" s="9">
        <v>224</v>
      </c>
    </row>
    <row r="21" spans="1:14" ht="15" customHeight="1" thickBot="1">
      <c r="A21" s="644"/>
      <c r="B21" s="28" t="s">
        <v>314</v>
      </c>
      <c r="C21" s="86"/>
      <c r="D21" s="86"/>
      <c r="E21" s="86"/>
      <c r="F21" s="86"/>
      <c r="G21" s="86"/>
      <c r="H21" s="88"/>
      <c r="I21" s="89"/>
      <c r="J21" s="245">
        <v>0.375</v>
      </c>
      <c r="K21" s="245">
        <v>0.35339999999999999</v>
      </c>
      <c r="L21" s="245">
        <v>0.45100000000000001</v>
      </c>
      <c r="M21" s="245">
        <v>0.45739999999999997</v>
      </c>
      <c r="N21" s="245">
        <v>0.44090000000000001</v>
      </c>
    </row>
    <row r="22" spans="1:14" ht="15" customHeight="1">
      <c r="A22" s="639" t="s">
        <v>93</v>
      </c>
      <c r="B22" s="26" t="s">
        <v>311</v>
      </c>
      <c r="C22" s="22">
        <v>103</v>
      </c>
      <c r="D22" s="22">
        <v>990</v>
      </c>
      <c r="E22" s="22">
        <v>2178</v>
      </c>
      <c r="F22" s="22">
        <v>2954</v>
      </c>
      <c r="G22" s="22">
        <v>3771</v>
      </c>
      <c r="H22" s="9">
        <v>4220</v>
      </c>
      <c r="I22" s="9">
        <v>2386</v>
      </c>
      <c r="J22" s="161">
        <v>3334</v>
      </c>
      <c r="K22" s="9">
        <v>3828</v>
      </c>
      <c r="L22" s="9">
        <v>4239</v>
      </c>
      <c r="M22" s="9">
        <v>4156</v>
      </c>
      <c r="N22" s="9">
        <v>4118</v>
      </c>
    </row>
    <row r="23" spans="1:14" ht="15" customHeight="1">
      <c r="A23" s="640"/>
      <c r="B23" s="2" t="s">
        <v>324</v>
      </c>
      <c r="C23" s="9">
        <v>25144</v>
      </c>
      <c r="D23" s="9">
        <v>24405</v>
      </c>
      <c r="E23" s="9">
        <v>23165</v>
      </c>
      <c r="F23" s="9">
        <v>23285</v>
      </c>
      <c r="G23" s="9">
        <v>22950</v>
      </c>
      <c r="H23" s="9">
        <v>23207</v>
      </c>
      <c r="I23" s="9">
        <v>15967</v>
      </c>
      <c r="J23" s="161">
        <v>21670</v>
      </c>
      <c r="K23" s="9">
        <v>21163</v>
      </c>
      <c r="L23" s="9">
        <v>20637</v>
      </c>
      <c r="M23" s="9">
        <v>20775</v>
      </c>
      <c r="N23" s="9">
        <v>20106</v>
      </c>
    </row>
    <row r="24" spans="1:14" ht="15" customHeight="1">
      <c r="A24" s="640"/>
      <c r="B24" s="2" t="s">
        <v>313</v>
      </c>
      <c r="C24" s="9">
        <v>0</v>
      </c>
      <c r="D24" s="9">
        <v>423</v>
      </c>
      <c r="E24" s="9">
        <v>919</v>
      </c>
      <c r="F24" s="9">
        <v>906</v>
      </c>
      <c r="G24">
        <v>549</v>
      </c>
      <c r="H24">
        <v>448</v>
      </c>
      <c r="I24" s="9">
        <v>302</v>
      </c>
      <c r="J24" s="161">
        <v>397</v>
      </c>
      <c r="K24" s="9">
        <v>456</v>
      </c>
      <c r="L24" s="9">
        <v>489</v>
      </c>
      <c r="M24" s="9">
        <v>576</v>
      </c>
      <c r="N24" s="9">
        <v>625</v>
      </c>
    </row>
    <row r="25" spans="1:14" ht="15" customHeight="1">
      <c r="A25" s="640"/>
      <c r="B25" s="2" t="s">
        <v>93</v>
      </c>
      <c r="C25" s="9">
        <v>25247</v>
      </c>
      <c r="D25" s="9">
        <v>25818</v>
      </c>
      <c r="E25" s="9">
        <v>26262</v>
      </c>
      <c r="F25" s="9">
        <v>27145</v>
      </c>
      <c r="G25" s="9">
        <v>27270</v>
      </c>
      <c r="H25" s="9">
        <v>27875</v>
      </c>
      <c r="I25" s="9">
        <v>18655</v>
      </c>
      <c r="J25" s="161">
        <v>25401</v>
      </c>
      <c r="K25" s="9">
        <v>25447</v>
      </c>
      <c r="L25" s="9">
        <v>25365</v>
      </c>
      <c r="M25" s="9">
        <v>25507</v>
      </c>
      <c r="N25" s="9">
        <v>24849</v>
      </c>
    </row>
    <row r="26" spans="1:14" ht="15" customHeight="1" thickBot="1">
      <c r="A26" s="641"/>
      <c r="B26" s="28" t="s">
        <v>314</v>
      </c>
      <c r="C26" s="24">
        <v>4.0796926367489203E-3</v>
      </c>
      <c r="D26" s="24">
        <v>3.8984051978735973E-2</v>
      </c>
      <c r="E26" s="24">
        <v>8.5940890975811868E-2</v>
      </c>
      <c r="F26" s="24">
        <v>0.113</v>
      </c>
      <c r="G26" s="30">
        <v>0.14099999999999999</v>
      </c>
      <c r="H26" s="30">
        <v>0.154</v>
      </c>
      <c r="I26" s="30">
        <v>0.13</v>
      </c>
      <c r="J26" s="245">
        <v>0.1333</v>
      </c>
      <c r="K26" s="245">
        <v>0.1532</v>
      </c>
      <c r="L26" s="30">
        <v>0.17</v>
      </c>
      <c r="M26" s="30">
        <v>0.16669999999999999</v>
      </c>
      <c r="N26" s="30">
        <v>0.17</v>
      </c>
    </row>
  </sheetData>
  <mergeCells count="4">
    <mergeCell ref="A7:A11"/>
    <mergeCell ref="A12:A16"/>
    <mergeCell ref="A17:A21"/>
    <mergeCell ref="A22:A2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DED27-7514-4C1E-AE74-C72C6B030B22}">
  <dimension ref="A1:N50"/>
  <sheetViews>
    <sheetView zoomScale="90" zoomScaleNormal="90" workbookViewId="0">
      <selection activeCell="B1" sqref="B1"/>
    </sheetView>
  </sheetViews>
  <sheetFormatPr defaultColWidth="8.7109375" defaultRowHeight="14.45"/>
  <cols>
    <col min="1" max="1" width="19.28515625" customWidth="1"/>
    <col min="2" max="2" width="67.42578125" bestFit="1" customWidth="1"/>
  </cols>
  <sheetData>
    <row r="1" spans="1:14">
      <c r="A1" s="5" t="s">
        <v>87</v>
      </c>
      <c r="B1" s="5"/>
    </row>
    <row r="2" spans="1:14">
      <c r="A2" s="25" t="s">
        <v>26</v>
      </c>
      <c r="B2" s="5"/>
    </row>
    <row r="3" spans="1:14">
      <c r="A3" s="25"/>
      <c r="B3" s="5"/>
    </row>
    <row r="4" spans="1:14">
      <c r="A4" s="6" t="s">
        <v>104</v>
      </c>
      <c r="B4" s="6"/>
    </row>
    <row r="5" spans="1:14" ht="15" thickBot="1">
      <c r="A5" s="18"/>
      <c r="B5" s="220"/>
      <c r="C5" s="18"/>
      <c r="D5" s="18"/>
      <c r="E5" s="18"/>
      <c r="F5" s="18"/>
      <c r="G5" s="18"/>
      <c r="H5" s="18"/>
      <c r="I5" s="18"/>
    </row>
    <row r="6" spans="1:14" s="242" customFormat="1" ht="15" thickBot="1">
      <c r="A6" s="365" t="s">
        <v>105</v>
      </c>
      <c r="B6" s="333" t="s">
        <v>323</v>
      </c>
      <c r="C6" s="333" t="s">
        <v>106</v>
      </c>
      <c r="D6" s="333" t="s">
        <v>107</v>
      </c>
      <c r="E6" s="333" t="s">
        <v>108</v>
      </c>
      <c r="F6" s="333" t="s">
        <v>109</v>
      </c>
      <c r="G6" s="333" t="s">
        <v>110</v>
      </c>
      <c r="H6" s="333" t="s">
        <v>111</v>
      </c>
      <c r="I6" s="333" t="s">
        <v>112</v>
      </c>
      <c r="J6" s="332" t="s">
        <v>113</v>
      </c>
      <c r="K6" s="332" t="s">
        <v>114</v>
      </c>
      <c r="L6" s="332" t="s">
        <v>115</v>
      </c>
      <c r="M6" s="332" t="s">
        <v>116</v>
      </c>
      <c r="N6" s="332" t="s">
        <v>117</v>
      </c>
    </row>
    <row r="7" spans="1:14">
      <c r="A7" s="633" t="s">
        <v>118</v>
      </c>
      <c r="B7" s="2" t="s">
        <v>311</v>
      </c>
      <c r="C7" s="9">
        <v>63</v>
      </c>
      <c r="D7" s="9">
        <v>571</v>
      </c>
      <c r="E7" s="9">
        <v>1212</v>
      </c>
      <c r="F7" s="9">
        <v>1339</v>
      </c>
      <c r="G7" s="9">
        <v>1472</v>
      </c>
      <c r="H7" s="9">
        <v>1636</v>
      </c>
      <c r="I7" s="9">
        <v>957</v>
      </c>
      <c r="J7" s="161">
        <v>1436</v>
      </c>
      <c r="K7" s="9">
        <v>1619</v>
      </c>
      <c r="L7" s="9">
        <v>1899</v>
      </c>
      <c r="M7" s="9">
        <v>1967</v>
      </c>
      <c r="N7" s="9">
        <v>1914</v>
      </c>
    </row>
    <row r="8" spans="1:14">
      <c r="A8" s="634"/>
      <c r="B8" s="2" t="s">
        <v>324</v>
      </c>
      <c r="C8" s="9">
        <v>13184</v>
      </c>
      <c r="D8" s="9">
        <v>12025</v>
      </c>
      <c r="E8" s="9">
        <v>10909</v>
      </c>
      <c r="F8" s="9">
        <v>10206</v>
      </c>
      <c r="G8" s="9">
        <v>10056</v>
      </c>
      <c r="H8" s="9">
        <v>9147</v>
      </c>
      <c r="I8" s="9">
        <v>5664</v>
      </c>
      <c r="J8" s="161">
        <v>7924</v>
      </c>
      <c r="K8" s="9">
        <v>8076</v>
      </c>
      <c r="L8" s="9">
        <v>8048</v>
      </c>
      <c r="M8" s="9">
        <v>7705</v>
      </c>
      <c r="N8" s="9">
        <v>7315</v>
      </c>
    </row>
    <row r="9" spans="1:14">
      <c r="A9" s="634"/>
      <c r="B9" s="2" t="s">
        <v>313</v>
      </c>
      <c r="C9" s="9">
        <v>0</v>
      </c>
      <c r="D9" s="9">
        <v>241</v>
      </c>
      <c r="E9" s="9">
        <v>544</v>
      </c>
      <c r="F9" s="9">
        <v>464</v>
      </c>
      <c r="G9" s="9">
        <v>192</v>
      </c>
      <c r="H9" s="9">
        <v>180</v>
      </c>
      <c r="I9" s="9">
        <v>81</v>
      </c>
      <c r="J9" s="161">
        <v>94</v>
      </c>
      <c r="K9" s="9">
        <v>141</v>
      </c>
      <c r="L9" s="9">
        <v>183</v>
      </c>
      <c r="M9" s="9">
        <v>178</v>
      </c>
      <c r="N9" s="9">
        <v>171</v>
      </c>
    </row>
    <row r="10" spans="1:14">
      <c r="A10" s="634"/>
      <c r="B10" s="2" t="s">
        <v>93</v>
      </c>
      <c r="C10" s="9">
        <v>13247</v>
      </c>
      <c r="D10" s="9">
        <v>12837</v>
      </c>
      <c r="E10" s="9">
        <v>12665</v>
      </c>
      <c r="F10" s="9">
        <v>12009</v>
      </c>
      <c r="G10" s="9">
        <v>11720</v>
      </c>
      <c r="H10" s="9">
        <v>10963</v>
      </c>
      <c r="I10" s="9">
        <v>6702</v>
      </c>
      <c r="J10" s="161">
        <v>9454</v>
      </c>
      <c r="K10" s="9">
        <v>9836</v>
      </c>
      <c r="L10" s="9">
        <v>10130</v>
      </c>
      <c r="M10" s="9">
        <v>9850</v>
      </c>
      <c r="N10" s="9">
        <v>9400</v>
      </c>
    </row>
    <row r="11" spans="1:14" ht="15" thickBot="1">
      <c r="A11" s="635"/>
      <c r="B11" s="28" t="s">
        <v>314</v>
      </c>
      <c r="C11" s="30">
        <v>5.0000000000000001E-3</v>
      </c>
      <c r="D11" s="30">
        <v>4.4999999999999998E-2</v>
      </c>
      <c r="E11" s="30">
        <v>0.1</v>
      </c>
      <c r="F11" s="30">
        <v>0.11600000000000001</v>
      </c>
      <c r="G11" s="30">
        <v>0.128</v>
      </c>
      <c r="H11" s="30">
        <v>0.152</v>
      </c>
      <c r="I11" s="30">
        <v>0.14449999999999999</v>
      </c>
      <c r="J11" s="245">
        <v>0.15340000000000001</v>
      </c>
      <c r="K11" s="245">
        <v>0.16700000000000001</v>
      </c>
      <c r="L11" s="245">
        <v>0.191</v>
      </c>
      <c r="M11" s="245">
        <v>0.2034</v>
      </c>
      <c r="N11" s="245">
        <v>0.2074</v>
      </c>
    </row>
    <row r="12" spans="1:14">
      <c r="A12" s="633" t="s">
        <v>119</v>
      </c>
      <c r="B12" s="26" t="s">
        <v>311</v>
      </c>
      <c r="C12" s="22">
        <v>24</v>
      </c>
      <c r="D12" s="22">
        <v>296</v>
      </c>
      <c r="E12" s="22">
        <v>664</v>
      </c>
      <c r="F12" s="22">
        <v>921</v>
      </c>
      <c r="G12" s="9">
        <v>1277</v>
      </c>
      <c r="H12" s="9">
        <v>1250</v>
      </c>
      <c r="I12" s="9">
        <v>625</v>
      </c>
      <c r="J12" s="161">
        <v>912</v>
      </c>
      <c r="K12" s="9">
        <v>958</v>
      </c>
      <c r="L12" s="9">
        <v>1038</v>
      </c>
      <c r="M12" s="9">
        <v>872</v>
      </c>
      <c r="N12" s="9">
        <v>878</v>
      </c>
    </row>
    <row r="13" spans="1:14">
      <c r="A13" s="634"/>
      <c r="B13" s="2" t="s">
        <v>324</v>
      </c>
      <c r="C13" s="9">
        <v>6853</v>
      </c>
      <c r="D13" s="9">
        <v>7258</v>
      </c>
      <c r="E13" s="9">
        <v>6323</v>
      </c>
      <c r="F13" s="9">
        <v>5843</v>
      </c>
      <c r="G13" s="9">
        <v>5292</v>
      </c>
      <c r="H13" s="9">
        <v>4797</v>
      </c>
      <c r="I13" s="9">
        <v>3050</v>
      </c>
      <c r="J13" s="161">
        <v>4237</v>
      </c>
      <c r="K13" s="9">
        <v>4114</v>
      </c>
      <c r="L13" s="9">
        <v>3863</v>
      </c>
      <c r="M13" s="9">
        <v>3667</v>
      </c>
      <c r="N13" s="9">
        <v>3493</v>
      </c>
    </row>
    <row r="14" spans="1:14">
      <c r="A14" s="634"/>
      <c r="B14" s="2" t="s">
        <v>313</v>
      </c>
      <c r="C14" s="9">
        <v>0</v>
      </c>
      <c r="D14" s="9">
        <v>115</v>
      </c>
      <c r="E14" s="9">
        <v>195</v>
      </c>
      <c r="F14" s="9">
        <v>234</v>
      </c>
      <c r="G14" s="9">
        <v>141</v>
      </c>
      <c r="H14" s="9">
        <v>91</v>
      </c>
      <c r="I14" s="9">
        <v>57</v>
      </c>
      <c r="J14" s="161">
        <v>81</v>
      </c>
      <c r="K14" s="9">
        <v>84</v>
      </c>
      <c r="L14" s="9">
        <v>100</v>
      </c>
      <c r="M14" s="9">
        <v>125</v>
      </c>
      <c r="N14" s="9">
        <v>120</v>
      </c>
    </row>
    <row r="15" spans="1:14">
      <c r="A15" s="634"/>
      <c r="B15" s="2" t="s">
        <v>93</v>
      </c>
      <c r="C15" s="9">
        <v>6877</v>
      </c>
      <c r="D15" s="9">
        <v>7669</v>
      </c>
      <c r="E15" s="9">
        <v>7182</v>
      </c>
      <c r="F15" s="9">
        <v>6996</v>
      </c>
      <c r="G15" s="9">
        <v>6710</v>
      </c>
      <c r="H15" s="9">
        <v>6138</v>
      </c>
      <c r="I15" s="9">
        <v>3732</v>
      </c>
      <c r="J15" s="161">
        <v>5230</v>
      </c>
      <c r="K15" s="9">
        <v>5156</v>
      </c>
      <c r="L15" s="9">
        <v>5001</v>
      </c>
      <c r="M15" s="9">
        <v>4664</v>
      </c>
      <c r="N15" s="9">
        <v>4491</v>
      </c>
    </row>
    <row r="16" spans="1:14" ht="15" thickBot="1">
      <c r="A16" s="635"/>
      <c r="B16" s="28" t="s">
        <v>314</v>
      </c>
      <c r="C16" s="30">
        <v>3.0000000000000001E-3</v>
      </c>
      <c r="D16" s="30">
        <v>3.9E-2</v>
      </c>
      <c r="E16" s="30">
        <v>9.5000000000000001E-2</v>
      </c>
      <c r="F16" s="30">
        <v>0.13600000000000001</v>
      </c>
      <c r="G16" s="30">
        <v>0.19400000000000001</v>
      </c>
      <c r="H16" s="30">
        <v>0.20699999999999999</v>
      </c>
      <c r="I16" s="30">
        <v>0.1701</v>
      </c>
      <c r="J16" s="245">
        <v>0.17710000000000001</v>
      </c>
      <c r="K16" s="245">
        <v>0.18890000000000001</v>
      </c>
      <c r="L16" s="245">
        <v>0.21199999999999999</v>
      </c>
      <c r="M16" s="245">
        <v>0.19209999999999999</v>
      </c>
      <c r="N16" s="245">
        <v>0.2009</v>
      </c>
    </row>
    <row r="17" spans="1:14">
      <c r="A17" s="633" t="s">
        <v>120</v>
      </c>
      <c r="B17" s="26" t="s">
        <v>311</v>
      </c>
      <c r="C17" s="22">
        <v>5107</v>
      </c>
      <c r="D17" s="22">
        <v>123</v>
      </c>
      <c r="E17" s="22">
        <v>302</v>
      </c>
      <c r="F17" s="22">
        <v>694</v>
      </c>
      <c r="G17" s="9">
        <v>1022</v>
      </c>
      <c r="H17" s="9">
        <v>1334</v>
      </c>
      <c r="I17" s="9">
        <v>804</v>
      </c>
      <c r="J17" s="161">
        <v>986</v>
      </c>
      <c r="K17" s="9">
        <v>1251</v>
      </c>
      <c r="L17" s="9">
        <v>1302</v>
      </c>
      <c r="M17" s="9">
        <v>1317</v>
      </c>
      <c r="N17" s="9">
        <v>1326</v>
      </c>
    </row>
    <row r="18" spans="1:14">
      <c r="A18" s="634"/>
      <c r="B18" s="2" t="s">
        <v>324</v>
      </c>
      <c r="C18" s="9">
        <v>16</v>
      </c>
      <c r="D18" s="9">
        <v>5122</v>
      </c>
      <c r="E18" s="9">
        <v>5933</v>
      </c>
      <c r="F18" s="9">
        <v>7236</v>
      </c>
      <c r="G18" s="9">
        <v>7602</v>
      </c>
      <c r="H18" s="9">
        <v>9263</v>
      </c>
      <c r="I18" s="9">
        <v>7253</v>
      </c>
      <c r="J18" s="161">
        <v>9509</v>
      </c>
      <c r="K18" s="9">
        <v>8973</v>
      </c>
      <c r="L18" s="9">
        <v>8726</v>
      </c>
      <c r="M18" s="9">
        <v>9403</v>
      </c>
      <c r="N18" s="9">
        <v>9298</v>
      </c>
    </row>
    <row r="19" spans="1:14">
      <c r="A19" s="634"/>
      <c r="B19" s="2" t="s">
        <v>313</v>
      </c>
      <c r="C19" s="9">
        <v>0</v>
      </c>
      <c r="D19" s="9">
        <v>67</v>
      </c>
      <c r="E19" s="9">
        <v>180</v>
      </c>
      <c r="F19" s="9">
        <v>208</v>
      </c>
      <c r="G19" s="9">
        <v>216</v>
      </c>
      <c r="H19" s="9">
        <v>177</v>
      </c>
      <c r="I19" s="9">
        <v>164</v>
      </c>
      <c r="J19" s="161">
        <v>222</v>
      </c>
      <c r="K19" s="9">
        <v>231</v>
      </c>
      <c r="L19" s="9">
        <v>206</v>
      </c>
      <c r="M19" s="9">
        <v>273</v>
      </c>
      <c r="N19" s="9">
        <v>334</v>
      </c>
    </row>
    <row r="20" spans="1:14">
      <c r="A20" s="634"/>
      <c r="B20" s="2" t="s">
        <v>93</v>
      </c>
      <c r="C20" s="9">
        <v>5123</v>
      </c>
      <c r="D20" s="9">
        <v>5312</v>
      </c>
      <c r="E20" s="9">
        <v>6415</v>
      </c>
      <c r="F20" s="9">
        <v>8138</v>
      </c>
      <c r="G20" s="9">
        <v>8840</v>
      </c>
      <c r="H20" s="9">
        <v>10774</v>
      </c>
      <c r="I20" s="9">
        <v>8221</v>
      </c>
      <c r="J20" s="161">
        <v>10717</v>
      </c>
      <c r="K20" s="9">
        <v>10455</v>
      </c>
      <c r="L20" s="9">
        <v>10234</v>
      </c>
      <c r="M20" s="9">
        <v>10993</v>
      </c>
      <c r="N20" s="9">
        <v>10958</v>
      </c>
    </row>
    <row r="21" spans="1:14" ht="15" thickBot="1">
      <c r="A21" s="635"/>
      <c r="B21" s="28" t="s">
        <v>314</v>
      </c>
      <c r="C21" s="30">
        <v>3.0000000000000001E-3</v>
      </c>
      <c r="D21" s="30">
        <v>2.3E-2</v>
      </c>
      <c r="E21" s="30">
        <v>4.8000000000000001E-2</v>
      </c>
      <c r="F21" s="30">
        <v>8.7999999999999995E-2</v>
      </c>
      <c r="G21" s="30">
        <v>0.11899999999999999</v>
      </c>
      <c r="H21" s="30">
        <v>0.126</v>
      </c>
      <c r="I21" s="30">
        <v>9.98E-2</v>
      </c>
      <c r="J21" s="245">
        <v>9.3899999999999997E-2</v>
      </c>
      <c r="K21" s="245">
        <v>0.12239999999999999</v>
      </c>
      <c r="L21" s="245">
        <v>0.13</v>
      </c>
      <c r="M21" s="245">
        <v>0.1229</v>
      </c>
      <c r="N21" s="245">
        <v>0.12479999999999999</v>
      </c>
    </row>
    <row r="22" spans="1:14">
      <c r="A22" s="633" t="s">
        <v>93</v>
      </c>
      <c r="B22" s="26" t="s">
        <v>311</v>
      </c>
      <c r="C22" s="22">
        <v>103</v>
      </c>
      <c r="D22" s="22">
        <v>990</v>
      </c>
      <c r="E22" s="22">
        <v>2178</v>
      </c>
      <c r="F22" s="22">
        <v>2954</v>
      </c>
      <c r="G22" s="9">
        <v>3771</v>
      </c>
      <c r="H22" s="9">
        <v>4220</v>
      </c>
      <c r="I22" s="9">
        <v>2386</v>
      </c>
      <c r="J22" s="161">
        <v>3334</v>
      </c>
      <c r="K22" s="9">
        <v>3828</v>
      </c>
      <c r="L22" s="9">
        <v>4239</v>
      </c>
      <c r="M22" s="9">
        <v>4156</v>
      </c>
      <c r="N22" s="9">
        <v>4118</v>
      </c>
    </row>
    <row r="23" spans="1:14">
      <c r="A23" s="634"/>
      <c r="B23" s="2" t="s">
        <v>324</v>
      </c>
      <c r="C23" s="9">
        <v>25144</v>
      </c>
      <c r="D23" s="9">
        <v>24405</v>
      </c>
      <c r="E23" s="9">
        <v>23165</v>
      </c>
      <c r="F23" s="9">
        <v>23285</v>
      </c>
      <c r="G23" s="9">
        <v>22950</v>
      </c>
      <c r="H23" s="9">
        <v>23207</v>
      </c>
      <c r="I23" s="9">
        <v>15967</v>
      </c>
      <c r="J23" s="161">
        <v>21670</v>
      </c>
      <c r="K23" s="9">
        <v>21163</v>
      </c>
      <c r="L23" s="9">
        <v>20637</v>
      </c>
      <c r="M23" s="9">
        <v>20775</v>
      </c>
      <c r="N23" s="9">
        <v>20106</v>
      </c>
    </row>
    <row r="24" spans="1:14">
      <c r="A24" s="634"/>
      <c r="B24" s="2" t="s">
        <v>313</v>
      </c>
      <c r="C24" s="9">
        <v>0</v>
      </c>
      <c r="D24" s="9">
        <v>423</v>
      </c>
      <c r="E24" s="9">
        <v>919</v>
      </c>
      <c r="F24" s="9">
        <v>906</v>
      </c>
      <c r="G24" s="9">
        <v>549</v>
      </c>
      <c r="H24" s="9">
        <v>448</v>
      </c>
      <c r="I24" s="9">
        <v>302</v>
      </c>
      <c r="J24" s="161">
        <v>397</v>
      </c>
      <c r="K24" s="9">
        <v>456</v>
      </c>
      <c r="L24" s="9">
        <v>489</v>
      </c>
      <c r="M24" s="9">
        <v>576</v>
      </c>
      <c r="N24" s="9">
        <v>625</v>
      </c>
    </row>
    <row r="25" spans="1:14">
      <c r="A25" s="634"/>
      <c r="B25" s="2" t="s">
        <v>93</v>
      </c>
      <c r="C25" s="9">
        <v>25247</v>
      </c>
      <c r="D25" s="9">
        <v>25818</v>
      </c>
      <c r="E25" s="9">
        <v>26262</v>
      </c>
      <c r="F25" s="9">
        <v>27145</v>
      </c>
      <c r="G25" s="9">
        <v>27270</v>
      </c>
      <c r="H25" s="9">
        <v>27875</v>
      </c>
      <c r="I25" s="9">
        <v>18655</v>
      </c>
      <c r="J25" s="161">
        <v>25401</v>
      </c>
      <c r="K25" s="9">
        <v>25447</v>
      </c>
      <c r="L25" s="9">
        <v>25365</v>
      </c>
      <c r="M25" s="9">
        <v>25507</v>
      </c>
      <c r="N25" s="9">
        <v>24849</v>
      </c>
    </row>
    <row r="26" spans="1:14" ht="15" thickBot="1">
      <c r="A26" s="635"/>
      <c r="B26" s="28" t="s">
        <v>314</v>
      </c>
      <c r="C26" s="30">
        <v>4.0000000000000001E-3</v>
      </c>
      <c r="D26" s="30">
        <v>3.9E-2</v>
      </c>
      <c r="E26" s="30">
        <v>8.5999999999999993E-2</v>
      </c>
      <c r="F26" s="30">
        <v>0.113</v>
      </c>
      <c r="G26" s="30">
        <v>0.14099999999999999</v>
      </c>
      <c r="H26" s="30">
        <v>0.154</v>
      </c>
      <c r="I26" s="30">
        <v>0.13</v>
      </c>
      <c r="J26" s="245">
        <v>0.1333</v>
      </c>
      <c r="K26" s="245">
        <v>0.1532</v>
      </c>
      <c r="L26" s="245">
        <v>0.17</v>
      </c>
      <c r="M26" s="245">
        <v>0.16669999999999999</v>
      </c>
      <c r="N26" s="245">
        <v>0.17</v>
      </c>
    </row>
    <row r="31" spans="1:14">
      <c r="F31" s="3"/>
      <c r="G31" s="3"/>
      <c r="H31" s="2"/>
    </row>
    <row r="32" spans="1:14">
      <c r="F32" s="3"/>
      <c r="G32" s="3"/>
      <c r="H32" s="2"/>
    </row>
    <row r="33" spans="6:8">
      <c r="H33" s="2"/>
    </row>
    <row r="34" spans="6:8">
      <c r="H34" s="2"/>
    </row>
    <row r="35" spans="6:8">
      <c r="H35" s="2"/>
    </row>
    <row r="36" spans="6:8">
      <c r="F36" s="3"/>
      <c r="G36" s="3"/>
      <c r="H36" s="2"/>
    </row>
    <row r="37" spans="6:8">
      <c r="F37" s="3"/>
      <c r="G37" s="3"/>
      <c r="H37" s="2"/>
    </row>
    <row r="38" spans="6:8">
      <c r="H38" s="2"/>
    </row>
    <row r="39" spans="6:8">
      <c r="H39" s="2"/>
    </row>
    <row r="40" spans="6:8">
      <c r="H40" s="2"/>
    </row>
    <row r="41" spans="6:8">
      <c r="F41" s="3"/>
      <c r="G41" s="3"/>
      <c r="H41" s="2"/>
    </row>
    <row r="42" spans="6:8">
      <c r="F42" s="3"/>
      <c r="G42" s="3"/>
      <c r="H42" s="2"/>
    </row>
    <row r="43" spans="6:8">
      <c r="H43" s="2"/>
    </row>
    <row r="44" spans="6:8">
      <c r="H44" s="2"/>
    </row>
    <row r="45" spans="6:8">
      <c r="H45" s="2"/>
    </row>
    <row r="46" spans="6:8">
      <c r="H46" s="2"/>
    </row>
    <row r="47" spans="6:8">
      <c r="H47" s="2"/>
    </row>
    <row r="48" spans="6:8">
      <c r="H48" s="2"/>
    </row>
    <row r="49" spans="8:8">
      <c r="H49" s="2"/>
    </row>
    <row r="50" spans="8:8">
      <c r="H50" s="2"/>
    </row>
  </sheetData>
  <mergeCells count="4">
    <mergeCell ref="A7:A11"/>
    <mergeCell ref="A12:A16"/>
    <mergeCell ref="A17:A21"/>
    <mergeCell ref="A22:A2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61A8-2985-4A4B-8CBB-8563E31C010D}">
  <dimension ref="A1:G15"/>
  <sheetViews>
    <sheetView zoomScale="90" zoomScaleNormal="90" workbookViewId="0">
      <selection activeCell="C13" sqref="C13"/>
    </sheetView>
  </sheetViews>
  <sheetFormatPr defaultColWidth="8.7109375" defaultRowHeight="14.45"/>
  <cols>
    <col min="1" max="1" width="17.28515625" style="104" customWidth="1"/>
    <col min="2" max="2" width="22" style="104" customWidth="1"/>
    <col min="3" max="3" width="22.28515625" style="104" customWidth="1"/>
    <col min="4" max="6" width="10.7109375" style="104" customWidth="1"/>
    <col min="7" max="7" width="28.28515625" style="104" customWidth="1"/>
    <col min="8" max="8" width="22.42578125" style="104" customWidth="1"/>
    <col min="9" max="16384" width="8.7109375" style="104"/>
  </cols>
  <sheetData>
    <row r="1" spans="1:7">
      <c r="A1" s="157" t="s">
        <v>87</v>
      </c>
    </row>
    <row r="2" spans="1:7">
      <c r="A2" s="157" t="s">
        <v>27</v>
      </c>
    </row>
    <row r="3" spans="1:7">
      <c r="A3" s="25"/>
    </row>
    <row r="4" spans="1:7">
      <c r="A4" s="158" t="s">
        <v>104</v>
      </c>
    </row>
    <row r="5" spans="1:7" ht="15" thickBot="1"/>
    <row r="6" spans="1:7" ht="57" customHeight="1" thickTop="1" thickBot="1">
      <c r="A6" s="121" t="s">
        <v>325</v>
      </c>
      <c r="B6" s="141" t="s">
        <v>311</v>
      </c>
      <c r="C6" s="141" t="s">
        <v>324</v>
      </c>
      <c r="D6" s="140" t="s">
        <v>326</v>
      </c>
      <c r="E6" s="140" t="s">
        <v>93</v>
      </c>
      <c r="F6" s="121" t="s">
        <v>327</v>
      </c>
      <c r="G6" s="141" t="s">
        <v>328</v>
      </c>
    </row>
    <row r="7" spans="1:7" ht="15" thickTop="1">
      <c r="A7" s="122" t="s">
        <v>329</v>
      </c>
      <c r="B7" s="394">
        <v>704</v>
      </c>
      <c r="C7" s="395">
        <v>3480</v>
      </c>
      <c r="D7" s="396">
        <v>103</v>
      </c>
      <c r="E7" s="430">
        <v>4287</v>
      </c>
      <c r="F7" s="246">
        <v>4184</v>
      </c>
      <c r="G7" s="397">
        <v>0.16830000000000001</v>
      </c>
    </row>
    <row r="8" spans="1:7">
      <c r="A8" s="122" t="s">
        <v>330</v>
      </c>
      <c r="B8" s="394">
        <v>1212</v>
      </c>
      <c r="C8" s="395">
        <v>6152</v>
      </c>
      <c r="D8" s="396">
        <v>201</v>
      </c>
      <c r="E8" s="430">
        <v>7565</v>
      </c>
      <c r="F8" s="247">
        <v>7364</v>
      </c>
      <c r="G8" s="397">
        <v>0.1646</v>
      </c>
    </row>
    <row r="9" spans="1:7">
      <c r="A9" s="122" t="s">
        <v>331</v>
      </c>
      <c r="B9" s="394">
        <v>1895</v>
      </c>
      <c r="C9" s="395">
        <v>8083</v>
      </c>
      <c r="D9" s="396">
        <v>201</v>
      </c>
      <c r="E9" s="430">
        <v>10179</v>
      </c>
      <c r="F9" s="247">
        <v>9978</v>
      </c>
      <c r="G9" s="397">
        <v>0.18990000000000001</v>
      </c>
    </row>
    <row r="10" spans="1:7">
      <c r="A10" s="122" t="s">
        <v>332</v>
      </c>
      <c r="B10" s="394">
        <v>159</v>
      </c>
      <c r="C10" s="395">
        <v>827</v>
      </c>
      <c r="D10" s="396">
        <v>87</v>
      </c>
      <c r="E10" s="430">
        <v>1073</v>
      </c>
      <c r="F10" s="247">
        <v>986</v>
      </c>
      <c r="G10" s="397">
        <v>0.1613</v>
      </c>
    </row>
    <row r="11" spans="1:7">
      <c r="A11" s="122" t="s">
        <v>333</v>
      </c>
      <c r="B11" s="394">
        <v>106</v>
      </c>
      <c r="C11" s="395">
        <v>614</v>
      </c>
      <c r="D11" s="396">
        <v>19</v>
      </c>
      <c r="E11" s="430">
        <v>739</v>
      </c>
      <c r="F11" s="247">
        <v>720</v>
      </c>
      <c r="G11" s="397">
        <v>0.1472</v>
      </c>
    </row>
    <row r="12" spans="1:7">
      <c r="A12" s="122" t="s">
        <v>334</v>
      </c>
      <c r="B12" s="278" t="s">
        <v>162</v>
      </c>
      <c r="C12" s="278">
        <v>696</v>
      </c>
      <c r="D12" s="256" t="s">
        <v>162</v>
      </c>
      <c r="E12" s="256">
        <v>733</v>
      </c>
      <c r="F12" s="256" t="s">
        <v>162</v>
      </c>
      <c r="G12" s="254">
        <v>3.73E-2</v>
      </c>
    </row>
    <row r="13" spans="1:7" ht="15" thickBot="1">
      <c r="A13" s="122" t="s">
        <v>335</v>
      </c>
      <c r="B13" s="278" t="s">
        <v>162</v>
      </c>
      <c r="C13" s="278">
        <v>254</v>
      </c>
      <c r="D13" s="256" t="s">
        <v>162</v>
      </c>
      <c r="E13" s="256">
        <v>273</v>
      </c>
      <c r="F13" s="256" t="s">
        <v>162</v>
      </c>
      <c r="G13" s="254">
        <v>5.5800000000000002E-2</v>
      </c>
    </row>
    <row r="14" spans="1:7" ht="15.6" thickTop="1" thickBot="1">
      <c r="A14" s="159" t="s">
        <v>93</v>
      </c>
      <c r="B14" s="398">
        <v>4118</v>
      </c>
      <c r="C14" s="398">
        <v>20106</v>
      </c>
      <c r="D14" s="399">
        <v>625</v>
      </c>
      <c r="E14" s="398">
        <v>24849</v>
      </c>
      <c r="F14" s="398">
        <v>24224</v>
      </c>
      <c r="G14" s="393">
        <v>0.17</v>
      </c>
    </row>
    <row r="15" spans="1:7" ht="15" thickTop="1"/>
  </sheetData>
  <pageMargins left="0.7" right="0.7" top="0.75" bottom="0.75" header="0.3" footer="0.3"/>
  <pageSetup paperSize="9" orientation="portrait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1079-B274-42B9-91DD-217E2B58C5D4}">
  <dimension ref="A1:Q23"/>
  <sheetViews>
    <sheetView zoomScale="80" zoomScaleNormal="80" workbookViewId="0">
      <selection activeCell="M27" sqref="M27"/>
    </sheetView>
  </sheetViews>
  <sheetFormatPr defaultColWidth="8.7109375" defaultRowHeight="14.45"/>
  <cols>
    <col min="1" max="1" width="36.28515625" style="104" customWidth="1"/>
    <col min="2" max="17" width="12.5703125" style="104" customWidth="1"/>
    <col min="18" max="16384" width="8.7109375" style="104"/>
  </cols>
  <sheetData>
    <row r="1" spans="1:17">
      <c r="A1" s="157" t="s">
        <v>87</v>
      </c>
    </row>
    <row r="2" spans="1:17">
      <c r="A2" s="157" t="s">
        <v>28</v>
      </c>
    </row>
    <row r="3" spans="1:17">
      <c r="A3" s="157"/>
    </row>
    <row r="4" spans="1:17">
      <c r="A4" s="157" t="s">
        <v>5</v>
      </c>
    </row>
    <row r="5" spans="1:17" ht="15" thickBot="1"/>
    <row r="6" spans="1:17" ht="15" thickTop="1">
      <c r="A6" s="646" t="s">
        <v>336</v>
      </c>
      <c r="B6" s="648" t="s">
        <v>110</v>
      </c>
      <c r="C6" s="648"/>
      <c r="D6" s="648" t="s">
        <v>111</v>
      </c>
      <c r="E6" s="648"/>
      <c r="F6" s="645" t="s">
        <v>112</v>
      </c>
      <c r="G6" s="645"/>
      <c r="H6" s="645" t="s">
        <v>113</v>
      </c>
      <c r="I6" s="645"/>
      <c r="J6" s="645" t="s">
        <v>114</v>
      </c>
      <c r="K6" s="645"/>
      <c r="L6" s="645" t="s">
        <v>115</v>
      </c>
      <c r="M6" s="645"/>
      <c r="N6" s="645" t="s">
        <v>116</v>
      </c>
      <c r="O6" s="645"/>
      <c r="P6" s="645" t="s">
        <v>117</v>
      </c>
      <c r="Q6" s="645"/>
    </row>
    <row r="7" spans="1:17" ht="46.15" customHeight="1" thickBot="1">
      <c r="A7" s="647"/>
      <c r="B7" s="391" t="s">
        <v>337</v>
      </c>
      <c r="C7" s="391" t="s">
        <v>338</v>
      </c>
      <c r="D7" s="391" t="s">
        <v>337</v>
      </c>
      <c r="E7" s="391" t="s">
        <v>338</v>
      </c>
      <c r="F7" s="391" t="s">
        <v>337</v>
      </c>
      <c r="G7" s="391" t="s">
        <v>338</v>
      </c>
      <c r="H7" s="391" t="s">
        <v>337</v>
      </c>
      <c r="I7" s="391" t="s">
        <v>338</v>
      </c>
      <c r="J7" s="391" t="s">
        <v>337</v>
      </c>
      <c r="K7" s="391" t="s">
        <v>338</v>
      </c>
      <c r="L7" s="391" t="s">
        <v>337</v>
      </c>
      <c r="M7" s="391" t="s">
        <v>338</v>
      </c>
      <c r="N7" s="391" t="s">
        <v>337</v>
      </c>
      <c r="O7" s="391" t="s">
        <v>338</v>
      </c>
      <c r="P7" s="391" t="s">
        <v>337</v>
      </c>
      <c r="Q7" s="391" t="s">
        <v>338</v>
      </c>
    </row>
    <row r="8" spans="1:17" ht="15" thickTop="1">
      <c r="A8" s="122" t="s">
        <v>339</v>
      </c>
      <c r="B8" s="114">
        <v>1801</v>
      </c>
      <c r="C8" s="200">
        <v>0.41799999999999998</v>
      </c>
      <c r="D8" s="114">
        <v>1901</v>
      </c>
      <c r="E8" s="200">
        <v>0.38700000000000001</v>
      </c>
      <c r="F8" s="126">
        <v>1264</v>
      </c>
      <c r="G8" s="150">
        <v>0.46700000000000003</v>
      </c>
      <c r="H8" s="161">
        <v>1564</v>
      </c>
      <c r="I8" s="244">
        <v>0.40060000000000001</v>
      </c>
      <c r="J8" s="9">
        <v>1879</v>
      </c>
      <c r="K8" s="235">
        <v>0.41460000000000002</v>
      </c>
      <c r="L8" s="9">
        <v>2215</v>
      </c>
      <c r="M8" s="235">
        <v>0.43359999999999999</v>
      </c>
      <c r="N8" s="9">
        <v>2158</v>
      </c>
      <c r="O8" s="235">
        <v>0.43759999999999999</v>
      </c>
      <c r="P8" s="9">
        <v>2136</v>
      </c>
      <c r="Q8" s="235">
        <v>0.42949999999999999</v>
      </c>
    </row>
    <row r="9" spans="1:17">
      <c r="A9" s="122" t="s">
        <v>340</v>
      </c>
      <c r="B9" s="114">
        <v>1080</v>
      </c>
      <c r="C9" s="200">
        <v>0.251</v>
      </c>
      <c r="D9" s="114">
        <v>1340</v>
      </c>
      <c r="E9" s="200">
        <v>0.27300000000000002</v>
      </c>
      <c r="F9" s="123">
        <v>628</v>
      </c>
      <c r="G9" s="150">
        <v>0.23200000000000001</v>
      </c>
      <c r="H9" s="161">
        <v>929</v>
      </c>
      <c r="I9" s="244">
        <v>0.23799999999999999</v>
      </c>
      <c r="J9" s="9">
        <v>1041</v>
      </c>
      <c r="K9" s="235">
        <v>0.22969999999999999</v>
      </c>
      <c r="L9" s="9">
        <v>1057</v>
      </c>
      <c r="M9" s="235">
        <v>0.2069</v>
      </c>
      <c r="N9" s="9">
        <v>845</v>
      </c>
      <c r="O9" s="235">
        <v>0.1714</v>
      </c>
      <c r="P9" s="9">
        <v>807</v>
      </c>
      <c r="Q9" s="235">
        <v>0.1623</v>
      </c>
    </row>
    <row r="10" spans="1:17">
      <c r="A10" s="122" t="s">
        <v>341</v>
      </c>
      <c r="B10" s="124">
        <v>407</v>
      </c>
      <c r="C10" s="200">
        <v>9.5000000000000001E-2</v>
      </c>
      <c r="D10" s="124">
        <v>502</v>
      </c>
      <c r="E10" s="200">
        <v>0.10199999999999999</v>
      </c>
      <c r="F10" s="123">
        <v>231</v>
      </c>
      <c r="G10" s="150">
        <v>8.5000000000000006E-2</v>
      </c>
      <c r="H10" s="31">
        <v>325</v>
      </c>
      <c r="I10" s="244">
        <v>8.3199999999999996E-2</v>
      </c>
      <c r="J10" s="9">
        <v>334</v>
      </c>
      <c r="K10" s="235">
        <v>7.3700000000000002E-2</v>
      </c>
      <c r="L10" s="9">
        <v>257</v>
      </c>
      <c r="M10" s="235">
        <v>5.0299999999999997E-2</v>
      </c>
      <c r="N10" s="9">
        <v>271</v>
      </c>
      <c r="O10" s="235">
        <v>5.5E-2</v>
      </c>
      <c r="P10" s="9">
        <v>312</v>
      </c>
      <c r="Q10" s="235">
        <v>6.2700000000000006E-2</v>
      </c>
    </row>
    <row r="11" spans="1:17">
      <c r="A11" s="122" t="s">
        <v>342</v>
      </c>
      <c r="B11" s="124">
        <v>379</v>
      </c>
      <c r="C11" s="200">
        <v>8.7999999999999995E-2</v>
      </c>
      <c r="D11" s="124">
        <v>479</v>
      </c>
      <c r="E11" s="200">
        <v>9.7000000000000003E-2</v>
      </c>
      <c r="F11" s="123">
        <v>225</v>
      </c>
      <c r="G11" s="150">
        <v>8.3000000000000004E-2</v>
      </c>
      <c r="H11" s="31">
        <v>306</v>
      </c>
      <c r="I11" s="244">
        <v>7.8399999999999997E-2</v>
      </c>
      <c r="J11" s="9">
        <v>344</v>
      </c>
      <c r="K11" s="235">
        <v>7.5899999999999995E-2</v>
      </c>
      <c r="L11" s="9">
        <v>521</v>
      </c>
      <c r="M11" s="235">
        <v>0.10199999999999999</v>
      </c>
      <c r="N11" s="9">
        <v>616</v>
      </c>
      <c r="O11" s="235">
        <v>0.1249</v>
      </c>
      <c r="P11" s="9">
        <v>594</v>
      </c>
      <c r="Q11" s="235">
        <v>0.11940000000000001</v>
      </c>
    </row>
    <row r="12" spans="1:17">
      <c r="A12" s="122" t="s">
        <v>343</v>
      </c>
      <c r="B12" s="124">
        <v>211</v>
      </c>
      <c r="C12" s="200">
        <v>4.9000000000000002E-2</v>
      </c>
      <c r="D12" s="124">
        <v>210</v>
      </c>
      <c r="E12" s="200">
        <v>4.2999999999999997E-2</v>
      </c>
      <c r="F12" s="123">
        <v>148</v>
      </c>
      <c r="G12" s="150">
        <v>5.5E-2</v>
      </c>
      <c r="H12" s="31">
        <v>209</v>
      </c>
      <c r="I12" s="244">
        <v>5.3499999999999999E-2</v>
      </c>
      <c r="J12" s="9">
        <v>278</v>
      </c>
      <c r="K12" s="235">
        <v>6.13E-2</v>
      </c>
      <c r="L12" s="9">
        <v>360</v>
      </c>
      <c r="M12" s="235">
        <v>7.0499999999999993E-2</v>
      </c>
      <c r="N12" s="9">
        <v>368</v>
      </c>
      <c r="O12" s="235">
        <v>7.46E-2</v>
      </c>
      <c r="P12" s="9">
        <v>368</v>
      </c>
      <c r="Q12" s="235">
        <v>7.3999999999999996E-2</v>
      </c>
    </row>
    <row r="13" spans="1:17">
      <c r="A13" s="122" t="s">
        <v>344</v>
      </c>
      <c r="B13" s="124">
        <v>146</v>
      </c>
      <c r="C13" s="200">
        <v>3.4000000000000002E-2</v>
      </c>
      <c r="D13" s="124">
        <v>167</v>
      </c>
      <c r="E13" s="200">
        <v>3.4000000000000002E-2</v>
      </c>
      <c r="F13" s="123">
        <v>98</v>
      </c>
      <c r="G13" s="150">
        <v>3.5999999999999997E-2</v>
      </c>
      <c r="H13" s="31">
        <v>137</v>
      </c>
      <c r="I13" s="244">
        <v>3.5099999999999999E-2</v>
      </c>
      <c r="J13" s="9">
        <v>165</v>
      </c>
      <c r="K13" s="235">
        <v>3.6400000000000002E-2</v>
      </c>
      <c r="L13" s="9">
        <v>156</v>
      </c>
      <c r="M13" s="235">
        <v>3.0499999999999999E-2</v>
      </c>
      <c r="N13" s="9">
        <v>136</v>
      </c>
      <c r="O13" s="235">
        <v>2.76E-2</v>
      </c>
      <c r="P13" s="9">
        <v>173</v>
      </c>
      <c r="Q13" s="235">
        <v>3.4799999999999998E-2</v>
      </c>
    </row>
    <row r="14" spans="1:17">
      <c r="A14" s="122" t="s">
        <v>345</v>
      </c>
      <c r="B14" s="86"/>
      <c r="C14" s="86"/>
      <c r="D14" s="86"/>
      <c r="E14" s="86"/>
      <c r="F14" s="86"/>
      <c r="G14" s="86"/>
      <c r="H14" s="31">
        <v>270</v>
      </c>
      <c r="I14" s="244">
        <v>6.9199999999999998E-2</v>
      </c>
      <c r="J14" s="9">
        <v>305</v>
      </c>
      <c r="K14" s="235">
        <v>6.7299999999999999E-2</v>
      </c>
      <c r="L14" s="9">
        <v>293</v>
      </c>
      <c r="M14" s="235">
        <v>5.74E-2</v>
      </c>
      <c r="N14" s="9">
        <v>307</v>
      </c>
      <c r="O14" s="235">
        <v>6.2300000000000001E-2</v>
      </c>
      <c r="P14" s="9">
        <v>328</v>
      </c>
      <c r="Q14" s="235">
        <v>6.6000000000000003E-2</v>
      </c>
    </row>
    <row r="15" spans="1:17">
      <c r="A15" s="122" t="s">
        <v>346</v>
      </c>
      <c r="B15" s="124">
        <v>80</v>
      </c>
      <c r="C15" s="200">
        <v>1.9E-2</v>
      </c>
      <c r="D15" s="124">
        <v>96</v>
      </c>
      <c r="E15" s="200">
        <v>0.02</v>
      </c>
      <c r="F15" s="123">
        <v>38</v>
      </c>
      <c r="G15" s="150">
        <v>1.4E-2</v>
      </c>
      <c r="H15" s="31">
        <v>52</v>
      </c>
      <c r="I15" s="244">
        <v>1.3299999999999999E-2</v>
      </c>
      <c r="J15" s="9">
        <v>57</v>
      </c>
      <c r="K15" s="235">
        <v>1.26E-2</v>
      </c>
      <c r="L15" s="9">
        <v>79</v>
      </c>
      <c r="M15" s="235">
        <v>1.55E-2</v>
      </c>
      <c r="N15" s="9">
        <v>74</v>
      </c>
      <c r="O15" s="235">
        <v>1.4999999999999999E-2</v>
      </c>
      <c r="P15" s="9">
        <v>80</v>
      </c>
      <c r="Q15" s="235">
        <v>1.61E-2</v>
      </c>
    </row>
    <row r="16" spans="1:17">
      <c r="A16" s="122" t="s">
        <v>347</v>
      </c>
      <c r="B16" s="124">
        <v>103</v>
      </c>
      <c r="C16" s="200">
        <v>2.4E-2</v>
      </c>
      <c r="D16" s="124">
        <v>137</v>
      </c>
      <c r="E16" s="200">
        <v>2.8000000000000001E-2</v>
      </c>
      <c r="F16" s="123">
        <v>50</v>
      </c>
      <c r="G16" s="150">
        <v>1.9E-2</v>
      </c>
      <c r="H16" s="31">
        <v>60</v>
      </c>
      <c r="I16" s="244">
        <v>1.54E-2</v>
      </c>
      <c r="J16" s="9">
        <v>69</v>
      </c>
      <c r="K16" s="235">
        <v>1.52E-2</v>
      </c>
      <c r="L16" s="9">
        <v>91</v>
      </c>
      <c r="M16" s="235">
        <v>1.78E-2</v>
      </c>
      <c r="N16" s="9">
        <v>79</v>
      </c>
      <c r="O16" s="235">
        <v>1.6E-2</v>
      </c>
      <c r="P16" s="9">
        <v>69</v>
      </c>
      <c r="Q16" s="235">
        <v>1.3899999999999999E-2</v>
      </c>
    </row>
    <row r="17" spans="1:17" ht="15" thickBot="1">
      <c r="A17" s="127" t="s">
        <v>313</v>
      </c>
      <c r="B17" s="142">
        <v>98</v>
      </c>
      <c r="C17" s="201">
        <v>2.3E-2</v>
      </c>
      <c r="D17" s="142">
        <v>83</v>
      </c>
      <c r="E17" s="201">
        <v>1.7000000000000001E-2</v>
      </c>
      <c r="F17" s="144">
        <v>27</v>
      </c>
      <c r="G17" s="152">
        <v>0.01</v>
      </c>
      <c r="H17" s="432">
        <v>52</v>
      </c>
      <c r="I17" s="433">
        <v>1.3299999999999999E-2</v>
      </c>
      <c r="J17" s="388">
        <v>60</v>
      </c>
      <c r="K17" s="389">
        <v>1.32E-2</v>
      </c>
      <c r="L17" s="388">
        <v>79</v>
      </c>
      <c r="M17" s="389">
        <v>1.55E-2</v>
      </c>
      <c r="N17" s="388">
        <v>77</v>
      </c>
      <c r="O17" s="389">
        <v>1.5599999999999999E-2</v>
      </c>
      <c r="P17" s="388">
        <v>106</v>
      </c>
      <c r="Q17" s="389">
        <v>2.1299999999999999E-2</v>
      </c>
    </row>
    <row r="18" spans="1:17" ht="15.6" thickTop="1" thickBot="1">
      <c r="A18" s="131" t="s">
        <v>348</v>
      </c>
      <c r="B18" s="132">
        <v>4305</v>
      </c>
      <c r="C18" s="202">
        <v>1</v>
      </c>
      <c r="D18" s="132">
        <v>4915</v>
      </c>
      <c r="E18" s="202">
        <v>1</v>
      </c>
      <c r="F18" s="134">
        <v>2709</v>
      </c>
      <c r="G18" s="156">
        <v>1</v>
      </c>
      <c r="H18" s="304">
        <v>3904</v>
      </c>
      <c r="I18" s="434">
        <v>1</v>
      </c>
      <c r="J18" s="134">
        <v>4532</v>
      </c>
      <c r="K18" s="156">
        <v>1</v>
      </c>
      <c r="L18" s="134">
        <v>5108</v>
      </c>
      <c r="M18" s="156">
        <v>1</v>
      </c>
      <c r="N18" s="134">
        <v>4931</v>
      </c>
      <c r="O18" s="156">
        <v>1</v>
      </c>
      <c r="P18" s="134">
        <v>4973</v>
      </c>
      <c r="Q18" s="156">
        <v>1</v>
      </c>
    </row>
    <row r="19" spans="1:17" ht="15" thickTop="1">
      <c r="H19" s="203"/>
    </row>
    <row r="20" spans="1:17">
      <c r="A20" s="113" t="s">
        <v>349</v>
      </c>
    </row>
    <row r="21" spans="1:17">
      <c r="A21" s="204"/>
    </row>
    <row r="22" spans="1:17">
      <c r="A22" s="107" t="s">
        <v>350</v>
      </c>
    </row>
    <row r="23" spans="1:17">
      <c r="A23" t="s">
        <v>351</v>
      </c>
    </row>
  </sheetData>
  <mergeCells count="9">
    <mergeCell ref="P6:Q6"/>
    <mergeCell ref="N6:O6"/>
    <mergeCell ref="L6:M6"/>
    <mergeCell ref="A6:A7"/>
    <mergeCell ref="J6:K6"/>
    <mergeCell ref="H6:I6"/>
    <mergeCell ref="F6:G6"/>
    <mergeCell ref="B6:C6"/>
    <mergeCell ref="D6:E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0829-91B6-4825-965D-E12DC3A9C8F3}">
  <dimension ref="B1:L25"/>
  <sheetViews>
    <sheetView tabSelected="1" zoomScaleNormal="100" workbookViewId="0">
      <selection activeCell="B23" sqref="B23"/>
    </sheetView>
  </sheetViews>
  <sheetFormatPr defaultColWidth="8.7109375" defaultRowHeight="14.45"/>
  <cols>
    <col min="1" max="16384" width="8.7109375" style="95"/>
  </cols>
  <sheetData>
    <row r="1" spans="2:12" ht="81" customHeight="1">
      <c r="G1" s="607" t="s">
        <v>70</v>
      </c>
      <c r="H1" s="607"/>
      <c r="I1" s="607"/>
      <c r="J1" s="607"/>
      <c r="K1" s="607"/>
      <c r="L1" s="607"/>
    </row>
    <row r="2" spans="2:12" ht="15" customHeight="1">
      <c r="G2" s="270"/>
      <c r="H2" s="270"/>
      <c r="I2" s="270"/>
      <c r="J2" s="270"/>
      <c r="K2" s="270"/>
      <c r="L2" s="270"/>
    </row>
    <row r="3" spans="2:12">
      <c r="B3" s="271"/>
    </row>
    <row r="4" spans="2:12">
      <c r="B4" s="277" t="s">
        <v>71</v>
      </c>
    </row>
    <row r="5" spans="2:12">
      <c r="B5" s="273" t="s">
        <v>72</v>
      </c>
    </row>
    <row r="6" spans="2:12">
      <c r="B6" s="273" t="s">
        <v>73</v>
      </c>
    </row>
    <row r="7" spans="2:12">
      <c r="B7" s="273"/>
    </row>
    <row r="8" spans="2:12">
      <c r="B8" s="277" t="s">
        <v>74</v>
      </c>
    </row>
    <row r="9" spans="2:12">
      <c r="B9" s="274" t="s">
        <v>75</v>
      </c>
    </row>
    <row r="10" spans="2:12">
      <c r="B10" s="274" t="s">
        <v>76</v>
      </c>
    </row>
    <row r="11" spans="2:12">
      <c r="B11" s="274" t="s">
        <v>77</v>
      </c>
    </row>
    <row r="12" spans="2:12">
      <c r="B12" s="272"/>
    </row>
    <row r="13" spans="2:12">
      <c r="B13" s="277" t="s">
        <v>78</v>
      </c>
    </row>
    <row r="14" spans="2:12">
      <c r="B14" s="273" t="s">
        <v>79</v>
      </c>
    </row>
    <row r="15" spans="2:12">
      <c r="B15" s="275" t="s">
        <v>80</v>
      </c>
    </row>
    <row r="16" spans="2:12">
      <c r="B16" s="275" t="s">
        <v>81</v>
      </c>
    </row>
    <row r="17" spans="2:2">
      <c r="B17" s="275"/>
    </row>
    <row r="18" spans="2:2">
      <c r="B18" s="277" t="s">
        <v>82</v>
      </c>
    </row>
    <row r="19" spans="2:2">
      <c r="B19" s="273" t="s">
        <v>83</v>
      </c>
    </row>
    <row r="20" spans="2:2">
      <c r="B20" s="276" t="s">
        <v>84</v>
      </c>
    </row>
    <row r="21" spans="2:2">
      <c r="B21" s="276" t="s">
        <v>85</v>
      </c>
    </row>
    <row r="22" spans="2:2">
      <c r="B22" s="276"/>
    </row>
    <row r="23" spans="2:2" ht="15">
      <c r="B23" s="676" t="s">
        <v>86</v>
      </c>
    </row>
    <row r="25" spans="2:2" ht="15.6">
      <c r="B25" s="99" t="s">
        <v>68</v>
      </c>
    </row>
  </sheetData>
  <mergeCells count="1">
    <mergeCell ref="G1:L1"/>
  </mergeCells>
  <hyperlinks>
    <hyperlink ref="B23" r:id="rId1" xr:uid="{14ECD179-FBB5-4E93-B0D5-382A25360E15}"/>
  </hyperlinks>
  <pageMargins left="0.7" right="0.7" top="0.75" bottom="0.75" header="0.3" footer="0.3"/>
  <pageSetup paperSize="9"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9279-0480-4A28-BB3B-67D83C397DBB}">
  <dimension ref="A1:N26"/>
  <sheetViews>
    <sheetView zoomScale="80" zoomScaleNormal="80" workbookViewId="0">
      <selection activeCell="N26" sqref="N26"/>
    </sheetView>
  </sheetViews>
  <sheetFormatPr defaultRowHeight="14.45"/>
  <cols>
    <col min="1" max="1" width="30.7109375" customWidth="1"/>
    <col min="2" max="2" width="85.7109375" customWidth="1"/>
    <col min="3" max="10" width="8.7109375" customWidth="1"/>
  </cols>
  <sheetData>
    <row r="1" spans="1:14">
      <c r="A1" s="5" t="s">
        <v>87</v>
      </c>
    </row>
    <row r="2" spans="1:14">
      <c r="A2" s="5" t="s">
        <v>29</v>
      </c>
    </row>
    <row r="3" spans="1:14">
      <c r="A3" s="5"/>
    </row>
    <row r="4" spans="1:14">
      <c r="A4" s="6" t="s">
        <v>5</v>
      </c>
    </row>
    <row r="5" spans="1:14" ht="15" thickBot="1"/>
    <row r="6" spans="1:14" s="242" customFormat="1" ht="15" thickBot="1">
      <c r="A6" s="332" t="s">
        <v>302</v>
      </c>
      <c r="B6" s="332" t="s">
        <v>315</v>
      </c>
      <c r="C6" s="332" t="s">
        <v>106</v>
      </c>
      <c r="D6" s="332" t="s">
        <v>107</v>
      </c>
      <c r="E6" s="332" t="s">
        <v>108</v>
      </c>
      <c r="F6" s="332" t="s">
        <v>109</v>
      </c>
      <c r="G6" s="332" t="s">
        <v>110</v>
      </c>
      <c r="H6" s="332" t="s">
        <v>111</v>
      </c>
      <c r="I6" s="332" t="s">
        <v>112</v>
      </c>
      <c r="J6" s="332" t="s">
        <v>113</v>
      </c>
      <c r="K6" s="332" t="s">
        <v>114</v>
      </c>
      <c r="L6" s="332" t="s">
        <v>115</v>
      </c>
      <c r="M6" s="332" t="s">
        <v>116</v>
      </c>
      <c r="N6" s="332" t="s">
        <v>117</v>
      </c>
    </row>
    <row r="7" spans="1:14" ht="15" customHeight="1">
      <c r="A7" s="639" t="s">
        <v>90</v>
      </c>
      <c r="B7" s="2" t="s">
        <v>316</v>
      </c>
      <c r="C7" s="370">
        <v>161</v>
      </c>
      <c r="D7" s="370">
        <v>195</v>
      </c>
      <c r="E7" s="370">
        <v>184</v>
      </c>
      <c r="F7" s="370">
        <v>215</v>
      </c>
      <c r="G7" s="217">
        <v>273</v>
      </c>
      <c r="H7" s="370">
        <v>344</v>
      </c>
      <c r="I7" s="370">
        <v>266</v>
      </c>
      <c r="J7" s="256" t="s">
        <v>162</v>
      </c>
      <c r="K7" s="9">
        <v>403</v>
      </c>
      <c r="L7" s="9">
        <v>560</v>
      </c>
      <c r="M7" s="9">
        <v>810</v>
      </c>
      <c r="N7" s="9">
        <v>915</v>
      </c>
    </row>
    <row r="8" spans="1:14" ht="15" customHeight="1">
      <c r="A8" s="640"/>
      <c r="B8" s="2" t="s">
        <v>317</v>
      </c>
      <c r="C8" s="370">
        <v>9948</v>
      </c>
      <c r="D8" s="370">
        <v>10268</v>
      </c>
      <c r="E8" s="370">
        <v>10213</v>
      </c>
      <c r="F8" s="370">
        <v>10165</v>
      </c>
      <c r="G8" s="370">
        <v>10144</v>
      </c>
      <c r="H8" s="370">
        <v>10778</v>
      </c>
      <c r="I8" s="370">
        <v>7102</v>
      </c>
      <c r="J8" s="256">
        <v>9344</v>
      </c>
      <c r="K8" s="9">
        <v>9150</v>
      </c>
      <c r="L8" s="9">
        <v>8848</v>
      </c>
      <c r="M8" s="9">
        <v>9132</v>
      </c>
      <c r="N8" s="9">
        <v>9162</v>
      </c>
    </row>
    <row r="9" spans="1:14" ht="15" customHeight="1">
      <c r="A9" s="640"/>
      <c r="B9" s="2" t="s">
        <v>313</v>
      </c>
      <c r="C9" s="370">
        <v>60</v>
      </c>
      <c r="D9" s="370">
        <v>42</v>
      </c>
      <c r="E9" s="370">
        <v>43</v>
      </c>
      <c r="F9" s="370">
        <v>71</v>
      </c>
      <c r="G9" s="217">
        <v>72</v>
      </c>
      <c r="H9" s="217">
        <v>104</v>
      </c>
      <c r="I9" s="370">
        <v>47</v>
      </c>
      <c r="J9" s="256" t="s">
        <v>162</v>
      </c>
      <c r="K9" s="9">
        <v>72</v>
      </c>
      <c r="L9" s="9">
        <v>61</v>
      </c>
      <c r="M9" s="9">
        <v>47</v>
      </c>
      <c r="N9" s="9">
        <v>59</v>
      </c>
    </row>
    <row r="10" spans="1:14" ht="15" customHeight="1">
      <c r="A10" s="640"/>
      <c r="B10" s="2" t="s">
        <v>93</v>
      </c>
      <c r="C10" s="370">
        <v>10169</v>
      </c>
      <c r="D10" s="370">
        <v>10505</v>
      </c>
      <c r="E10" s="370">
        <v>10440</v>
      </c>
      <c r="F10" s="370">
        <v>10451</v>
      </c>
      <c r="G10" s="370">
        <v>10489</v>
      </c>
      <c r="H10" s="370">
        <v>11226</v>
      </c>
      <c r="I10" s="370">
        <v>7415</v>
      </c>
      <c r="J10" s="256">
        <v>9812</v>
      </c>
      <c r="K10" s="9">
        <v>9625</v>
      </c>
      <c r="L10" s="9">
        <v>9468</v>
      </c>
      <c r="M10" s="9">
        <v>9989</v>
      </c>
      <c r="N10" s="9">
        <v>10136</v>
      </c>
    </row>
    <row r="11" spans="1:14" ht="15" customHeight="1" thickBot="1">
      <c r="A11" s="641"/>
      <c r="B11" s="28" t="s">
        <v>319</v>
      </c>
      <c r="C11" s="371">
        <v>1.6E-2</v>
      </c>
      <c r="D11" s="371">
        <v>1.9E-2</v>
      </c>
      <c r="E11" s="371">
        <v>1.7999999999999999E-2</v>
      </c>
      <c r="F11" s="371">
        <v>1.7999999999999999E-2</v>
      </c>
      <c r="G11" s="371">
        <v>2.5999999999999999E-2</v>
      </c>
      <c r="H11" s="371">
        <v>3.1E-2</v>
      </c>
      <c r="I11" s="371">
        <v>3.61E-2</v>
      </c>
      <c r="J11" s="372" t="s">
        <v>162</v>
      </c>
      <c r="K11" s="372">
        <v>4.2200000000000001E-2</v>
      </c>
      <c r="L11" s="372">
        <v>0.06</v>
      </c>
      <c r="M11" s="372">
        <v>8.1500000000000003E-2</v>
      </c>
      <c r="N11" s="372">
        <v>9.0800000000000006E-2</v>
      </c>
    </row>
    <row r="12" spans="1:14" ht="15" customHeight="1">
      <c r="A12" s="639" t="s">
        <v>91</v>
      </c>
      <c r="B12" s="26" t="s">
        <v>316</v>
      </c>
      <c r="C12" s="373">
        <v>200</v>
      </c>
      <c r="D12" s="373">
        <v>219</v>
      </c>
      <c r="E12" s="373">
        <v>252</v>
      </c>
      <c r="F12" s="373">
        <v>293</v>
      </c>
      <c r="G12" s="217">
        <v>348</v>
      </c>
      <c r="H12" s="370">
        <v>332</v>
      </c>
      <c r="I12" s="370">
        <v>228</v>
      </c>
      <c r="J12" s="256">
        <v>398</v>
      </c>
      <c r="K12" s="9">
        <v>423</v>
      </c>
      <c r="L12" s="9">
        <v>554</v>
      </c>
      <c r="M12" s="9">
        <v>637</v>
      </c>
      <c r="N12" s="9">
        <v>793</v>
      </c>
    </row>
    <row r="13" spans="1:14" ht="15" customHeight="1">
      <c r="A13" s="640"/>
      <c r="B13" s="2" t="s">
        <v>317</v>
      </c>
      <c r="C13" s="370">
        <v>14808</v>
      </c>
      <c r="D13" s="370">
        <v>14988</v>
      </c>
      <c r="E13" s="370">
        <v>15069</v>
      </c>
      <c r="F13" s="370">
        <v>15786</v>
      </c>
      <c r="G13" s="370">
        <v>16321</v>
      </c>
      <c r="H13" s="370">
        <v>16183</v>
      </c>
      <c r="I13" s="370">
        <v>10933</v>
      </c>
      <c r="J13" s="256">
        <v>14926</v>
      </c>
      <c r="K13" s="9">
        <v>15085</v>
      </c>
      <c r="L13" s="9">
        <v>15089</v>
      </c>
      <c r="M13" s="9">
        <v>14617</v>
      </c>
      <c r="N13" s="9">
        <v>13618</v>
      </c>
    </row>
    <row r="14" spans="1:14" ht="15" customHeight="1">
      <c r="A14" s="640"/>
      <c r="B14" s="2" t="s">
        <v>313</v>
      </c>
      <c r="C14" s="370">
        <v>70</v>
      </c>
      <c r="D14" s="370">
        <v>106</v>
      </c>
      <c r="E14" s="370">
        <v>501</v>
      </c>
      <c r="F14" s="370">
        <v>615</v>
      </c>
      <c r="G14" s="217">
        <v>112</v>
      </c>
      <c r="H14" s="217">
        <v>134</v>
      </c>
      <c r="I14" s="370">
        <v>79</v>
      </c>
      <c r="J14" s="256">
        <v>124</v>
      </c>
      <c r="K14" s="9">
        <v>136</v>
      </c>
      <c r="L14" s="9">
        <v>97</v>
      </c>
      <c r="M14" s="9">
        <v>49</v>
      </c>
      <c r="N14" s="9">
        <v>78</v>
      </c>
    </row>
    <row r="15" spans="1:14" ht="15" customHeight="1">
      <c r="A15" s="640"/>
      <c r="B15" s="2" t="s">
        <v>93</v>
      </c>
      <c r="C15" s="370">
        <v>15078</v>
      </c>
      <c r="D15" s="370">
        <v>15313</v>
      </c>
      <c r="E15" s="370">
        <v>15822</v>
      </c>
      <c r="F15" s="370">
        <v>16694</v>
      </c>
      <c r="G15" s="370">
        <v>16781</v>
      </c>
      <c r="H15" s="370">
        <v>16649</v>
      </c>
      <c r="I15" s="370">
        <v>11240</v>
      </c>
      <c r="J15" s="256">
        <v>15448</v>
      </c>
      <c r="K15" s="9">
        <v>15644</v>
      </c>
      <c r="L15" s="9">
        <v>15740</v>
      </c>
      <c r="M15" s="9">
        <v>15303</v>
      </c>
      <c r="N15" s="9">
        <v>14489</v>
      </c>
    </row>
    <row r="16" spans="1:14" ht="15" customHeight="1" thickBot="1">
      <c r="A16" s="641"/>
      <c r="B16" s="28" t="s">
        <v>319</v>
      </c>
      <c r="C16" s="371">
        <v>1.4E-2</v>
      </c>
      <c r="D16" s="371">
        <v>1.4E-2</v>
      </c>
      <c r="E16" s="371">
        <v>1.6E-2</v>
      </c>
      <c r="F16" s="371">
        <v>1.6E-2</v>
      </c>
      <c r="G16" s="371">
        <v>2.1000000000000001E-2</v>
      </c>
      <c r="H16" s="371">
        <v>0.02</v>
      </c>
      <c r="I16" s="371">
        <v>2.0400000000000001E-2</v>
      </c>
      <c r="J16" s="372">
        <v>2.5999999999999999E-2</v>
      </c>
      <c r="K16" s="372">
        <v>2.7300000000000001E-2</v>
      </c>
      <c r="L16" s="372">
        <v>3.5000000000000003E-2</v>
      </c>
      <c r="M16" s="372">
        <v>4.1799999999999997E-2</v>
      </c>
      <c r="N16" s="372">
        <v>5.5E-2</v>
      </c>
    </row>
    <row r="17" spans="1:14" ht="15" customHeight="1">
      <c r="A17" s="642" t="s">
        <v>303</v>
      </c>
      <c r="B17" s="26" t="s">
        <v>316</v>
      </c>
      <c r="C17" s="374"/>
      <c r="D17" s="374"/>
      <c r="E17" s="374"/>
      <c r="F17" s="374"/>
      <c r="G17" s="374"/>
      <c r="H17" s="375"/>
      <c r="I17" s="374"/>
      <c r="J17" s="256" t="s">
        <v>162</v>
      </c>
      <c r="K17" s="9">
        <v>8</v>
      </c>
      <c r="L17" s="9">
        <v>6</v>
      </c>
      <c r="M17" s="9">
        <v>5</v>
      </c>
      <c r="N17" s="9">
        <v>11</v>
      </c>
    </row>
    <row r="18" spans="1:14" ht="15" customHeight="1">
      <c r="A18" s="643"/>
      <c r="B18" s="2" t="s">
        <v>317</v>
      </c>
      <c r="C18" s="374"/>
      <c r="D18" s="374"/>
      <c r="E18" s="374"/>
      <c r="F18" s="374"/>
      <c r="G18" s="374"/>
      <c r="H18" s="375"/>
      <c r="I18" s="374"/>
      <c r="J18" s="256">
        <v>73</v>
      </c>
      <c r="K18" s="9">
        <v>111</v>
      </c>
      <c r="L18" s="9">
        <v>108</v>
      </c>
      <c r="M18" s="9">
        <v>110</v>
      </c>
      <c r="N18" s="9">
        <v>90</v>
      </c>
    </row>
    <row r="19" spans="1:14" ht="15" customHeight="1">
      <c r="A19" s="643"/>
      <c r="B19" s="2" t="s">
        <v>313</v>
      </c>
      <c r="C19" s="374"/>
      <c r="D19" s="374"/>
      <c r="E19" s="374"/>
      <c r="F19" s="374"/>
      <c r="G19" s="374"/>
      <c r="H19" s="375"/>
      <c r="I19" s="374"/>
      <c r="J19" s="256" t="s">
        <v>162</v>
      </c>
      <c r="K19" s="9">
        <v>59</v>
      </c>
      <c r="L19" s="9">
        <v>42</v>
      </c>
      <c r="M19" s="9">
        <v>100</v>
      </c>
      <c r="N19" s="9">
        <v>123</v>
      </c>
    </row>
    <row r="20" spans="1:14" ht="15" customHeight="1">
      <c r="A20" s="643"/>
      <c r="B20" s="2" t="s">
        <v>93</v>
      </c>
      <c r="C20" s="374"/>
      <c r="D20" s="374"/>
      <c r="E20" s="374"/>
      <c r="F20" s="374"/>
      <c r="G20" s="374"/>
      <c r="H20" s="375"/>
      <c r="I20" s="374"/>
      <c r="J20" s="256">
        <v>141</v>
      </c>
      <c r="K20" s="9">
        <v>178</v>
      </c>
      <c r="L20" s="9">
        <v>156</v>
      </c>
      <c r="M20" s="9">
        <v>215</v>
      </c>
      <c r="N20" s="9">
        <v>224</v>
      </c>
    </row>
    <row r="21" spans="1:14" ht="15" customHeight="1" thickBot="1">
      <c r="A21" s="644"/>
      <c r="B21" s="28" t="s">
        <v>319</v>
      </c>
      <c r="C21" s="374"/>
      <c r="D21" s="374"/>
      <c r="E21" s="374"/>
      <c r="F21" s="374"/>
      <c r="G21" s="374"/>
      <c r="H21" s="376"/>
      <c r="I21" s="374"/>
      <c r="J21" s="254" t="s">
        <v>162</v>
      </c>
      <c r="K21" s="372">
        <v>6.7199999999999996E-2</v>
      </c>
      <c r="L21" s="372">
        <v>5.2999999999999999E-2</v>
      </c>
      <c r="M21" s="372">
        <v>4.3499999999999997E-2</v>
      </c>
      <c r="N21" s="372">
        <v>0.1089</v>
      </c>
    </row>
    <row r="22" spans="1:14" ht="15" customHeight="1">
      <c r="A22" s="639" t="s">
        <v>93</v>
      </c>
      <c r="B22" s="26" t="s">
        <v>316</v>
      </c>
      <c r="C22" s="373">
        <v>361</v>
      </c>
      <c r="D22" s="373">
        <v>414</v>
      </c>
      <c r="E22" s="373">
        <v>436</v>
      </c>
      <c r="F22" s="373">
        <v>508</v>
      </c>
      <c r="G22" s="377">
        <v>621</v>
      </c>
      <c r="H22" s="370">
        <v>676</v>
      </c>
      <c r="I22" s="373">
        <v>494</v>
      </c>
      <c r="J22" s="378">
        <v>771</v>
      </c>
      <c r="K22" s="9">
        <v>834</v>
      </c>
      <c r="L22" s="9">
        <v>1120</v>
      </c>
      <c r="M22" s="9">
        <v>1452</v>
      </c>
      <c r="N22" s="9">
        <v>1719</v>
      </c>
    </row>
    <row r="23" spans="1:14" ht="15" customHeight="1">
      <c r="A23" s="640"/>
      <c r="B23" s="2" t="s">
        <v>317</v>
      </c>
      <c r="C23" s="370">
        <v>24756</v>
      </c>
      <c r="D23" s="370">
        <v>25256</v>
      </c>
      <c r="E23" s="370">
        <v>25282</v>
      </c>
      <c r="F23" s="370">
        <v>25951</v>
      </c>
      <c r="G23" s="370">
        <v>26465</v>
      </c>
      <c r="H23" s="370">
        <v>26961</v>
      </c>
      <c r="I23" s="370">
        <v>18035</v>
      </c>
      <c r="J23" s="256">
        <v>24343</v>
      </c>
      <c r="K23" s="9">
        <v>24346</v>
      </c>
      <c r="L23" s="9">
        <v>24045</v>
      </c>
      <c r="M23" s="9">
        <v>23859</v>
      </c>
      <c r="N23" s="9">
        <v>22870</v>
      </c>
    </row>
    <row r="24" spans="1:14" ht="15" customHeight="1">
      <c r="A24" s="640"/>
      <c r="B24" s="2" t="s">
        <v>313</v>
      </c>
      <c r="C24" s="370">
        <v>130</v>
      </c>
      <c r="D24" s="370">
        <v>148</v>
      </c>
      <c r="E24" s="370">
        <v>544</v>
      </c>
      <c r="F24" s="370">
        <v>686</v>
      </c>
      <c r="G24" s="217">
        <v>184</v>
      </c>
      <c r="H24" s="217">
        <v>238</v>
      </c>
      <c r="I24" s="370">
        <v>126</v>
      </c>
      <c r="J24" s="256">
        <v>287</v>
      </c>
      <c r="K24" s="9">
        <v>267</v>
      </c>
      <c r="L24" s="9">
        <v>200</v>
      </c>
      <c r="M24" s="9">
        <v>196</v>
      </c>
      <c r="N24" s="9">
        <v>260</v>
      </c>
    </row>
    <row r="25" spans="1:14" ht="15" customHeight="1">
      <c r="A25" s="640"/>
      <c r="B25" s="2" t="s">
        <v>93</v>
      </c>
      <c r="C25" s="370">
        <v>25247</v>
      </c>
      <c r="D25" s="370">
        <v>25818</v>
      </c>
      <c r="E25" s="370">
        <v>26262</v>
      </c>
      <c r="F25" s="370">
        <v>27145</v>
      </c>
      <c r="G25" s="370">
        <v>27270</v>
      </c>
      <c r="H25" s="370">
        <v>27875</v>
      </c>
      <c r="I25" s="370">
        <v>18655</v>
      </c>
      <c r="J25" s="256">
        <v>25401</v>
      </c>
      <c r="K25" s="9">
        <v>25447</v>
      </c>
      <c r="L25" s="9">
        <v>25365</v>
      </c>
      <c r="M25" s="9">
        <v>25507</v>
      </c>
      <c r="N25" s="9">
        <v>24849</v>
      </c>
    </row>
    <row r="26" spans="1:14" ht="15" customHeight="1" thickBot="1">
      <c r="A26" s="641"/>
      <c r="B26" s="28" t="s">
        <v>319</v>
      </c>
      <c r="C26" s="379">
        <v>1.4E-2</v>
      </c>
      <c r="D26" s="379">
        <v>1.6E-2</v>
      </c>
      <c r="E26" s="379">
        <v>1.7000000000000001E-2</v>
      </c>
      <c r="F26" s="379">
        <v>1.9E-2</v>
      </c>
      <c r="G26" s="379">
        <v>2.3E-2</v>
      </c>
      <c r="H26" s="371">
        <v>2.4E-2</v>
      </c>
      <c r="I26" s="371">
        <v>2.6700000000000002E-2</v>
      </c>
      <c r="J26" s="372">
        <v>3.0700000000000002E-2</v>
      </c>
      <c r="K26" s="372">
        <v>3.3099999999999997E-2</v>
      </c>
      <c r="L26" s="372">
        <v>4.4999999999999998E-2</v>
      </c>
      <c r="M26" s="372">
        <v>5.74E-2</v>
      </c>
      <c r="N26" s="372">
        <v>6.9900000000000004E-2</v>
      </c>
    </row>
  </sheetData>
  <mergeCells count="4">
    <mergeCell ref="A7:A11"/>
    <mergeCell ref="A12:A16"/>
    <mergeCell ref="A17:A21"/>
    <mergeCell ref="A22:A2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9F78-C34F-4155-B4D2-CD12AC916C3F}">
  <dimension ref="A1:N49"/>
  <sheetViews>
    <sheetView zoomScale="90" zoomScaleNormal="90" workbookViewId="0">
      <selection activeCell="N27" sqref="N27"/>
    </sheetView>
  </sheetViews>
  <sheetFormatPr defaultColWidth="8.7109375" defaultRowHeight="14.45"/>
  <cols>
    <col min="1" max="1" width="30.7109375" customWidth="1"/>
    <col min="2" max="2" width="85.7109375" customWidth="1"/>
    <col min="3" max="8" width="8.7109375" customWidth="1"/>
    <col min="10" max="10" width="8.7109375" customWidth="1"/>
  </cols>
  <sheetData>
    <row r="1" spans="1:14">
      <c r="A1" s="5" t="s">
        <v>87</v>
      </c>
      <c r="B1" s="5"/>
    </row>
    <row r="2" spans="1:14">
      <c r="A2" s="5" t="s">
        <v>30</v>
      </c>
      <c r="B2" s="5"/>
    </row>
    <row r="3" spans="1:14">
      <c r="A3" s="5"/>
      <c r="B3" s="5"/>
    </row>
    <row r="4" spans="1:14">
      <c r="A4" s="5" t="s">
        <v>5</v>
      </c>
      <c r="B4" s="6"/>
    </row>
    <row r="5" spans="1:14" ht="15" thickBot="1">
      <c r="A5" s="36"/>
      <c r="B5" s="5"/>
    </row>
    <row r="6" spans="1:14" s="242" customFormat="1" ht="15" customHeight="1" thickBot="1">
      <c r="A6" s="332" t="s">
        <v>105</v>
      </c>
      <c r="B6" s="332" t="s">
        <v>315</v>
      </c>
      <c r="C6" s="332" t="s">
        <v>106</v>
      </c>
      <c r="D6" s="332" t="s">
        <v>107</v>
      </c>
      <c r="E6" s="332" t="s">
        <v>108</v>
      </c>
      <c r="F6" s="332" t="s">
        <v>109</v>
      </c>
      <c r="G6" s="332" t="s">
        <v>110</v>
      </c>
      <c r="H6" s="332" t="s">
        <v>111</v>
      </c>
      <c r="I6" s="329" t="s">
        <v>112</v>
      </c>
      <c r="J6" s="332" t="s">
        <v>113</v>
      </c>
      <c r="K6" s="332" t="s">
        <v>114</v>
      </c>
      <c r="L6" s="332" t="s">
        <v>115</v>
      </c>
      <c r="M6" s="332" t="s">
        <v>116</v>
      </c>
      <c r="N6" s="332" t="s">
        <v>117</v>
      </c>
    </row>
    <row r="7" spans="1:14" ht="15" customHeight="1">
      <c r="A7" s="633" t="s">
        <v>118</v>
      </c>
      <c r="B7" s="2" t="s">
        <v>316</v>
      </c>
      <c r="C7" s="370">
        <v>170</v>
      </c>
      <c r="D7" s="370">
        <v>171</v>
      </c>
      <c r="E7" s="370">
        <v>184</v>
      </c>
      <c r="F7" s="370">
        <v>183</v>
      </c>
      <c r="G7" s="370">
        <v>223</v>
      </c>
      <c r="H7" s="370">
        <v>213</v>
      </c>
      <c r="I7" s="370">
        <v>119</v>
      </c>
      <c r="J7" s="256">
        <v>199</v>
      </c>
      <c r="K7" s="9">
        <v>229</v>
      </c>
      <c r="L7" s="9">
        <v>291</v>
      </c>
      <c r="M7" s="9">
        <v>286</v>
      </c>
      <c r="N7" s="9">
        <v>305</v>
      </c>
    </row>
    <row r="8" spans="1:14" ht="15" customHeight="1">
      <c r="A8" s="634"/>
      <c r="B8" s="2" t="s">
        <v>317</v>
      </c>
      <c r="C8" s="370">
        <v>13020</v>
      </c>
      <c r="D8" s="370">
        <v>12607</v>
      </c>
      <c r="E8" s="370">
        <v>12113</v>
      </c>
      <c r="F8" s="370">
        <v>11436</v>
      </c>
      <c r="G8" s="370">
        <v>11444</v>
      </c>
      <c r="H8" s="370">
        <v>10662</v>
      </c>
      <c r="I8" s="370">
        <v>6547</v>
      </c>
      <c r="J8" s="256">
        <v>9179</v>
      </c>
      <c r="K8" s="9">
        <v>9511</v>
      </c>
      <c r="L8" s="9">
        <v>9750</v>
      </c>
      <c r="M8" s="9">
        <v>9494</v>
      </c>
      <c r="N8" s="9">
        <v>9038</v>
      </c>
    </row>
    <row r="9" spans="1:14" ht="15" customHeight="1">
      <c r="A9" s="634"/>
      <c r="B9" s="2" t="s">
        <v>313</v>
      </c>
      <c r="C9" s="370">
        <v>57</v>
      </c>
      <c r="D9" s="370">
        <v>59</v>
      </c>
      <c r="E9" s="370">
        <v>368</v>
      </c>
      <c r="F9" s="370">
        <v>390</v>
      </c>
      <c r="G9" s="370">
        <v>53</v>
      </c>
      <c r="H9" s="370">
        <v>88</v>
      </c>
      <c r="I9" s="370">
        <v>36</v>
      </c>
      <c r="J9" s="256">
        <v>76</v>
      </c>
      <c r="K9" s="9">
        <v>96</v>
      </c>
      <c r="L9" s="9">
        <v>89</v>
      </c>
      <c r="M9" s="9">
        <v>70</v>
      </c>
      <c r="N9" s="9">
        <v>57</v>
      </c>
    </row>
    <row r="10" spans="1:14" ht="15" customHeight="1">
      <c r="A10" s="634"/>
      <c r="B10" s="2" t="s">
        <v>93</v>
      </c>
      <c r="C10" s="370">
        <v>13247</v>
      </c>
      <c r="D10" s="370">
        <v>12837</v>
      </c>
      <c r="E10" s="370">
        <v>12665</v>
      </c>
      <c r="F10" s="370">
        <v>12009</v>
      </c>
      <c r="G10" s="370">
        <v>11720</v>
      </c>
      <c r="H10" s="370">
        <v>10963</v>
      </c>
      <c r="I10" s="370">
        <v>6702</v>
      </c>
      <c r="J10" s="256">
        <v>9454</v>
      </c>
      <c r="K10" s="9">
        <v>9836</v>
      </c>
      <c r="L10" s="9">
        <v>10130</v>
      </c>
      <c r="M10" s="9">
        <v>9850</v>
      </c>
      <c r="N10" s="9">
        <v>9400</v>
      </c>
    </row>
    <row r="11" spans="1:14" ht="15" customHeight="1" thickBot="1">
      <c r="A11" s="635"/>
      <c r="B11" s="28" t="s">
        <v>319</v>
      </c>
      <c r="C11" s="371">
        <v>1.6E-2</v>
      </c>
      <c r="D11" s="371">
        <v>1.2999999999999999E-2</v>
      </c>
      <c r="E11" s="371">
        <v>1.4999999999999999E-2</v>
      </c>
      <c r="F11" s="371">
        <v>1.6E-2</v>
      </c>
      <c r="G11" s="371">
        <v>1.9E-2</v>
      </c>
      <c r="H11" s="371">
        <v>0.02</v>
      </c>
      <c r="I11" s="371">
        <v>1.7899999999999999E-2</v>
      </c>
      <c r="J11" s="372">
        <v>2.12E-2</v>
      </c>
      <c r="K11" s="372">
        <v>2.35E-2</v>
      </c>
      <c r="L11" s="372">
        <v>2.9000000000000001E-2</v>
      </c>
      <c r="M11" s="372">
        <v>2.92E-2</v>
      </c>
      <c r="N11" s="372">
        <v>3.2599999999999997E-2</v>
      </c>
    </row>
    <row r="12" spans="1:14" ht="15" customHeight="1">
      <c r="A12" s="633" t="s">
        <v>119</v>
      </c>
      <c r="B12" s="26" t="s">
        <v>316</v>
      </c>
      <c r="C12" s="373">
        <v>119</v>
      </c>
      <c r="D12" s="373">
        <v>129</v>
      </c>
      <c r="E12" s="373">
        <v>150</v>
      </c>
      <c r="F12" s="373">
        <v>152</v>
      </c>
      <c r="G12" s="370">
        <v>174</v>
      </c>
      <c r="H12" s="370">
        <v>153</v>
      </c>
      <c r="I12" s="370">
        <v>105</v>
      </c>
      <c r="J12" s="256">
        <v>156</v>
      </c>
      <c r="K12" s="9">
        <v>182</v>
      </c>
      <c r="L12" s="9">
        <v>210</v>
      </c>
      <c r="M12" s="9">
        <v>188</v>
      </c>
      <c r="N12" s="9">
        <v>201</v>
      </c>
    </row>
    <row r="13" spans="1:14" ht="15" customHeight="1">
      <c r="A13" s="634"/>
      <c r="B13" s="2" t="s">
        <v>317</v>
      </c>
      <c r="C13" s="370">
        <v>6718</v>
      </c>
      <c r="D13" s="370">
        <v>7492</v>
      </c>
      <c r="E13" s="370">
        <v>6917</v>
      </c>
      <c r="F13" s="370">
        <v>6670</v>
      </c>
      <c r="G13" s="370">
        <v>6494</v>
      </c>
      <c r="H13" s="370">
        <v>5925</v>
      </c>
      <c r="I13" s="370">
        <v>3609</v>
      </c>
      <c r="J13" s="256">
        <v>5025</v>
      </c>
      <c r="K13" s="9">
        <v>4935</v>
      </c>
      <c r="L13" s="9">
        <v>4744</v>
      </c>
      <c r="M13" s="9">
        <v>4446</v>
      </c>
      <c r="N13" s="9">
        <v>4239</v>
      </c>
    </row>
    <row r="14" spans="1:14" ht="15" customHeight="1">
      <c r="A14" s="634"/>
      <c r="B14" s="2" t="s">
        <v>313</v>
      </c>
      <c r="C14" s="370">
        <v>40</v>
      </c>
      <c r="D14" s="370">
        <v>48</v>
      </c>
      <c r="E14" s="370">
        <v>115</v>
      </c>
      <c r="F14" s="370">
        <v>176</v>
      </c>
      <c r="G14" s="217">
        <v>42</v>
      </c>
      <c r="H14" s="217">
        <v>60</v>
      </c>
      <c r="I14" s="370">
        <v>18</v>
      </c>
      <c r="J14" s="256">
        <v>49</v>
      </c>
      <c r="K14" s="9">
        <v>39</v>
      </c>
      <c r="L14" s="9">
        <v>47</v>
      </c>
      <c r="M14" s="9">
        <v>30</v>
      </c>
      <c r="N14" s="9">
        <v>51</v>
      </c>
    </row>
    <row r="15" spans="1:14" ht="15" customHeight="1">
      <c r="A15" s="634"/>
      <c r="B15" s="2" t="s">
        <v>93</v>
      </c>
      <c r="C15" s="370">
        <v>6877</v>
      </c>
      <c r="D15" s="370">
        <v>7669</v>
      </c>
      <c r="E15" s="370">
        <v>7182</v>
      </c>
      <c r="F15" s="370">
        <v>6998</v>
      </c>
      <c r="G15" s="370">
        <v>6710</v>
      </c>
      <c r="H15" s="370">
        <v>6078</v>
      </c>
      <c r="I15" s="370">
        <v>3732</v>
      </c>
      <c r="J15" s="256">
        <v>5230</v>
      </c>
      <c r="K15" s="9">
        <v>5156</v>
      </c>
      <c r="L15" s="9">
        <v>5001</v>
      </c>
      <c r="M15" s="9">
        <v>4664</v>
      </c>
      <c r="N15" s="9">
        <v>4491</v>
      </c>
    </row>
    <row r="16" spans="1:14" ht="15" customHeight="1" thickBot="1">
      <c r="A16" s="635"/>
      <c r="B16" s="28" t="s">
        <v>319</v>
      </c>
      <c r="C16" s="371">
        <v>1.2999999999999999E-2</v>
      </c>
      <c r="D16" s="371">
        <v>1.7000000000000001E-2</v>
      </c>
      <c r="E16" s="371">
        <v>2.1000000000000001E-2</v>
      </c>
      <c r="F16" s="371">
        <v>2.1999999999999999E-2</v>
      </c>
      <c r="G16" s="371">
        <v>2.5999999999999999E-2</v>
      </c>
      <c r="H16" s="371">
        <v>2.5000000000000001E-2</v>
      </c>
      <c r="I16" s="371">
        <v>2.8299999999999999E-2</v>
      </c>
      <c r="J16" s="372">
        <v>3.0099999999999998E-2</v>
      </c>
      <c r="K16" s="372">
        <v>3.56E-2</v>
      </c>
      <c r="L16" s="372">
        <v>4.2000000000000003E-2</v>
      </c>
      <c r="M16" s="372">
        <v>4.0599999999999997E-2</v>
      </c>
      <c r="N16" s="372">
        <v>4.53E-2</v>
      </c>
    </row>
    <row r="17" spans="1:14" ht="15" customHeight="1">
      <c r="A17" s="633" t="s">
        <v>120</v>
      </c>
      <c r="B17" s="26" t="s">
        <v>316</v>
      </c>
      <c r="C17" s="373">
        <v>72</v>
      </c>
      <c r="D17" s="373">
        <v>114</v>
      </c>
      <c r="E17" s="373">
        <v>102</v>
      </c>
      <c r="F17" s="373">
        <v>173</v>
      </c>
      <c r="G17" s="370">
        <v>224</v>
      </c>
      <c r="H17" s="370">
        <v>310</v>
      </c>
      <c r="I17" s="370">
        <v>270</v>
      </c>
      <c r="J17" s="256">
        <v>416</v>
      </c>
      <c r="K17" s="9">
        <v>423</v>
      </c>
      <c r="L17" s="9">
        <v>619</v>
      </c>
      <c r="M17" s="9">
        <v>978</v>
      </c>
      <c r="N17" s="9">
        <v>1213</v>
      </c>
    </row>
    <row r="18" spans="1:14" ht="15" customHeight="1">
      <c r="A18" s="634"/>
      <c r="B18" s="2" t="s">
        <v>317</v>
      </c>
      <c r="C18" s="370">
        <v>5018</v>
      </c>
      <c r="D18" s="370">
        <v>5157</v>
      </c>
      <c r="E18" s="370">
        <v>6252</v>
      </c>
      <c r="F18" s="370">
        <v>7845</v>
      </c>
      <c r="G18" s="370">
        <v>8527</v>
      </c>
      <c r="H18" s="370">
        <v>10374</v>
      </c>
      <c r="I18" s="370">
        <v>7879</v>
      </c>
      <c r="J18" s="256">
        <v>10139</v>
      </c>
      <c r="K18" s="9">
        <v>9900</v>
      </c>
      <c r="L18" s="9">
        <v>9551</v>
      </c>
      <c r="M18" s="9">
        <v>9919</v>
      </c>
      <c r="N18" s="9">
        <v>9593</v>
      </c>
    </row>
    <row r="19" spans="1:14" ht="15" customHeight="1">
      <c r="A19" s="634"/>
      <c r="B19" s="2" t="s">
        <v>313</v>
      </c>
      <c r="C19" s="370">
        <v>33</v>
      </c>
      <c r="D19" s="370">
        <v>41</v>
      </c>
      <c r="E19" s="370">
        <v>61</v>
      </c>
      <c r="F19" s="370">
        <v>120</v>
      </c>
      <c r="G19" s="370">
        <v>89</v>
      </c>
      <c r="H19" s="370">
        <v>90</v>
      </c>
      <c r="I19" s="370">
        <v>72</v>
      </c>
      <c r="J19" s="256">
        <v>162</v>
      </c>
      <c r="K19" s="9">
        <v>132</v>
      </c>
      <c r="L19" s="9">
        <v>64</v>
      </c>
      <c r="M19" s="9">
        <v>96</v>
      </c>
      <c r="N19" s="9">
        <v>152</v>
      </c>
    </row>
    <row r="20" spans="1:14" ht="15" customHeight="1">
      <c r="A20" s="634"/>
      <c r="B20" s="2" t="s">
        <v>93</v>
      </c>
      <c r="C20" s="370">
        <v>5123</v>
      </c>
      <c r="D20" s="370">
        <v>5312</v>
      </c>
      <c r="E20" s="370">
        <v>6415</v>
      </c>
      <c r="F20" s="370">
        <v>8138</v>
      </c>
      <c r="G20" s="370">
        <v>8840</v>
      </c>
      <c r="H20" s="370">
        <v>10774</v>
      </c>
      <c r="I20" s="370">
        <v>8221</v>
      </c>
      <c r="J20" s="256">
        <v>10717</v>
      </c>
      <c r="K20" s="9">
        <v>10455</v>
      </c>
      <c r="L20" s="9">
        <v>10234</v>
      </c>
      <c r="M20" s="9">
        <v>10993</v>
      </c>
      <c r="N20" s="9">
        <v>10958</v>
      </c>
    </row>
    <row r="21" spans="1:14" ht="15" customHeight="1" thickBot="1">
      <c r="A21" s="635"/>
      <c r="B21" s="28" t="s">
        <v>319</v>
      </c>
      <c r="C21" s="371">
        <v>1.4E-2</v>
      </c>
      <c r="D21" s="371">
        <v>2.1999999999999999E-2</v>
      </c>
      <c r="E21" s="371">
        <v>1.6E-2</v>
      </c>
      <c r="F21" s="371">
        <v>2.1999999999999999E-2</v>
      </c>
      <c r="G21" s="371">
        <v>2.5999999999999999E-2</v>
      </c>
      <c r="H21" s="371">
        <v>2.9000000000000001E-2</v>
      </c>
      <c r="I21" s="371">
        <v>3.3099999999999997E-2</v>
      </c>
      <c r="J21" s="372">
        <v>3.9399999999999998E-2</v>
      </c>
      <c r="K21" s="372">
        <v>4.1000000000000002E-2</v>
      </c>
      <c r="L21" s="372">
        <v>6.0999999999999999E-2</v>
      </c>
      <c r="M21" s="372">
        <v>8.9700000000000002E-2</v>
      </c>
      <c r="N21" s="372">
        <v>0.1123</v>
      </c>
    </row>
    <row r="22" spans="1:14" ht="15" customHeight="1">
      <c r="A22" s="633" t="s">
        <v>93</v>
      </c>
      <c r="B22" s="26" t="s">
        <v>316</v>
      </c>
      <c r="C22" s="366">
        <v>361</v>
      </c>
      <c r="D22" s="366">
        <v>414</v>
      </c>
      <c r="E22" s="366">
        <v>436</v>
      </c>
      <c r="F22" s="366">
        <v>508</v>
      </c>
      <c r="G22" s="367">
        <v>621</v>
      </c>
      <c r="H22" s="367">
        <v>676</v>
      </c>
      <c r="I22" s="367">
        <v>494</v>
      </c>
      <c r="J22" s="278">
        <v>771</v>
      </c>
      <c r="K22" s="9">
        <v>834</v>
      </c>
      <c r="L22" s="9">
        <v>1120</v>
      </c>
      <c r="M22" s="9">
        <v>1452</v>
      </c>
      <c r="N22" s="9">
        <v>1719</v>
      </c>
    </row>
    <row r="23" spans="1:14" ht="15" customHeight="1">
      <c r="A23" s="634"/>
      <c r="B23" s="2" t="s">
        <v>317</v>
      </c>
      <c r="C23" s="367">
        <v>24756</v>
      </c>
      <c r="D23" s="367">
        <v>25256</v>
      </c>
      <c r="E23" s="367">
        <v>25282</v>
      </c>
      <c r="F23" s="367">
        <v>25951</v>
      </c>
      <c r="G23" s="367">
        <v>26465</v>
      </c>
      <c r="H23" s="367">
        <v>26961</v>
      </c>
      <c r="I23" s="370">
        <v>18035</v>
      </c>
      <c r="J23" s="256">
        <v>24343</v>
      </c>
      <c r="K23" s="9">
        <v>24346</v>
      </c>
      <c r="L23" s="9">
        <v>24045</v>
      </c>
      <c r="M23" s="9">
        <v>23859</v>
      </c>
      <c r="N23" s="9">
        <v>22870</v>
      </c>
    </row>
    <row r="24" spans="1:14" ht="15" customHeight="1">
      <c r="A24" s="634"/>
      <c r="B24" s="2" t="s">
        <v>313</v>
      </c>
      <c r="C24" s="370">
        <v>130</v>
      </c>
      <c r="D24" s="370">
        <v>148</v>
      </c>
      <c r="E24" s="370">
        <v>544</v>
      </c>
      <c r="F24" s="370">
        <v>686</v>
      </c>
      <c r="G24" s="370">
        <v>184</v>
      </c>
      <c r="H24" s="370">
        <v>238</v>
      </c>
      <c r="I24" s="370">
        <v>126</v>
      </c>
      <c r="J24" s="256">
        <v>287</v>
      </c>
      <c r="K24" s="9">
        <v>267</v>
      </c>
      <c r="L24" s="9">
        <v>200</v>
      </c>
      <c r="M24" s="9">
        <v>196</v>
      </c>
      <c r="N24" s="9">
        <v>260</v>
      </c>
    </row>
    <row r="25" spans="1:14" ht="15" customHeight="1">
      <c r="A25" s="634"/>
      <c r="B25" s="2" t="s">
        <v>93</v>
      </c>
      <c r="C25" s="367">
        <v>25247</v>
      </c>
      <c r="D25" s="367">
        <v>25818</v>
      </c>
      <c r="E25" s="367">
        <v>26262</v>
      </c>
      <c r="F25" s="367">
        <v>27145</v>
      </c>
      <c r="G25" s="367">
        <v>27270</v>
      </c>
      <c r="H25" s="367">
        <v>27875</v>
      </c>
      <c r="I25" s="370">
        <v>18655</v>
      </c>
      <c r="J25" s="256">
        <v>25401</v>
      </c>
      <c r="K25" s="9">
        <v>25447</v>
      </c>
      <c r="L25" s="9">
        <v>25365</v>
      </c>
      <c r="M25" s="9">
        <v>25507</v>
      </c>
      <c r="N25" s="9">
        <v>24849</v>
      </c>
    </row>
    <row r="26" spans="1:14" ht="15" customHeight="1" thickBot="1">
      <c r="A26" s="635"/>
      <c r="B26" s="28" t="s">
        <v>319</v>
      </c>
      <c r="C26" s="368">
        <v>1.4E-2</v>
      </c>
      <c r="D26" s="368">
        <v>1.6E-2</v>
      </c>
      <c r="E26" s="368">
        <v>1.7000000000000001E-2</v>
      </c>
      <c r="F26" s="368">
        <v>1.9E-2</v>
      </c>
      <c r="G26" s="369">
        <v>2.3E-2</v>
      </c>
      <c r="H26" s="369">
        <v>2.4E-2</v>
      </c>
      <c r="I26" s="371">
        <v>2.6700000000000002E-2</v>
      </c>
      <c r="J26" s="372">
        <v>3.0700000000000002E-2</v>
      </c>
      <c r="K26" s="372">
        <v>3.3099999999999997E-2</v>
      </c>
      <c r="L26" s="372">
        <v>4.4999999999999998E-2</v>
      </c>
      <c r="M26" s="372">
        <v>5.74E-2</v>
      </c>
      <c r="N26" s="372">
        <v>6.9900000000000004E-2</v>
      </c>
    </row>
    <row r="27" spans="1:14">
      <c r="F27" s="34"/>
      <c r="G27" s="27"/>
      <c r="H27" s="27"/>
    </row>
    <row r="30" spans="1:14">
      <c r="F30" s="3"/>
      <c r="G30" s="3"/>
      <c r="H30" s="2"/>
    </row>
    <row r="31" spans="1:14">
      <c r="F31" s="3"/>
      <c r="G31" s="3"/>
      <c r="H31" s="2"/>
    </row>
    <row r="32" spans="1:14">
      <c r="H32" s="2"/>
    </row>
    <row r="33" spans="6:8">
      <c r="H33" s="2"/>
    </row>
    <row r="34" spans="6:8">
      <c r="H34" s="2"/>
    </row>
    <row r="35" spans="6:8">
      <c r="F35" s="3"/>
      <c r="G35" s="3"/>
      <c r="H35" s="2"/>
    </row>
    <row r="36" spans="6:8">
      <c r="F36" s="3"/>
      <c r="G36" s="3"/>
      <c r="H36" s="2"/>
    </row>
    <row r="37" spans="6:8">
      <c r="H37" s="2"/>
    </row>
    <row r="38" spans="6:8">
      <c r="H38" s="2"/>
    </row>
    <row r="39" spans="6:8">
      <c r="H39" s="2"/>
    </row>
    <row r="40" spans="6:8">
      <c r="F40" s="3"/>
      <c r="G40" s="3"/>
      <c r="H40" s="2"/>
    </row>
    <row r="41" spans="6:8">
      <c r="F41" s="3"/>
      <c r="G41" s="3"/>
      <c r="H41" s="2"/>
    </row>
    <row r="42" spans="6:8">
      <c r="H42" s="2"/>
    </row>
    <row r="43" spans="6:8">
      <c r="H43" s="2"/>
    </row>
    <row r="44" spans="6:8">
      <c r="H44" s="2"/>
    </row>
    <row r="45" spans="6:8">
      <c r="H45" s="2"/>
    </row>
    <row r="46" spans="6:8">
      <c r="H46" s="2"/>
    </row>
    <row r="47" spans="6:8">
      <c r="H47" s="2"/>
    </row>
    <row r="48" spans="6:8">
      <c r="H48" s="2"/>
    </row>
    <row r="49" spans="8:8">
      <c r="H49" s="2"/>
    </row>
  </sheetData>
  <mergeCells count="4">
    <mergeCell ref="A7:A11"/>
    <mergeCell ref="A12:A16"/>
    <mergeCell ref="A17:A21"/>
    <mergeCell ref="A22:A2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0257-E95B-4C95-98BC-DF80784E0B2D}">
  <dimension ref="A1:M15"/>
  <sheetViews>
    <sheetView zoomScale="90" zoomScaleNormal="90" workbookViewId="0">
      <selection activeCell="E11" sqref="E11"/>
    </sheetView>
  </sheetViews>
  <sheetFormatPr defaultColWidth="8.7109375" defaultRowHeight="14.45"/>
  <cols>
    <col min="1" max="1" width="22" style="104" bestFit="1" customWidth="1"/>
    <col min="2" max="2" width="27.28515625" style="104" customWidth="1"/>
    <col min="3" max="6" width="10.7109375" style="104" customWidth="1"/>
    <col min="7" max="7" width="32.7109375" style="104" customWidth="1"/>
    <col min="8" max="8" width="8.7109375" style="104"/>
    <col min="9" max="9" width="17.5703125" style="104" customWidth="1"/>
    <col min="10" max="16384" width="8.7109375" style="104"/>
  </cols>
  <sheetData>
    <row r="1" spans="1:13">
      <c r="A1" s="157" t="s">
        <v>87</v>
      </c>
    </row>
    <row r="2" spans="1:13">
      <c r="A2" s="157" t="s">
        <v>31</v>
      </c>
    </row>
    <row r="3" spans="1:13">
      <c r="A3" s="157"/>
    </row>
    <row r="4" spans="1:13">
      <c r="A4" s="158" t="s">
        <v>5</v>
      </c>
    </row>
    <row r="5" spans="1:13" ht="15" thickBot="1"/>
    <row r="6" spans="1:13" ht="46.9" customHeight="1" thickTop="1" thickBot="1">
      <c r="A6" s="159" t="s">
        <v>325</v>
      </c>
      <c r="B6" s="141" t="s">
        <v>316</v>
      </c>
      <c r="C6" s="159" t="s">
        <v>317</v>
      </c>
      <c r="D6" s="141" t="s">
        <v>313</v>
      </c>
      <c r="E6" s="159" t="s">
        <v>93</v>
      </c>
      <c r="F6" s="159" t="s">
        <v>327</v>
      </c>
      <c r="G6" s="141" t="s">
        <v>319</v>
      </c>
    </row>
    <row r="7" spans="1:13" ht="15" thickTop="1">
      <c r="A7" s="212" t="s">
        <v>329</v>
      </c>
      <c r="B7" s="380">
        <v>148</v>
      </c>
      <c r="C7" s="380">
        <v>4107</v>
      </c>
      <c r="D7" s="380">
        <v>32</v>
      </c>
      <c r="E7" s="380">
        <v>4287</v>
      </c>
      <c r="F7" s="381">
        <v>4255</v>
      </c>
      <c r="G7" s="254">
        <v>3.4799999999999998E-2</v>
      </c>
    </row>
    <row r="8" spans="1:13">
      <c r="A8" s="212" t="s">
        <v>330</v>
      </c>
      <c r="B8" s="380">
        <v>712</v>
      </c>
      <c r="C8" s="380">
        <v>6768</v>
      </c>
      <c r="D8" s="380">
        <v>85</v>
      </c>
      <c r="E8" s="380">
        <v>7565</v>
      </c>
      <c r="F8" s="381">
        <v>7480</v>
      </c>
      <c r="G8" s="254">
        <v>9.5200000000000007E-2</v>
      </c>
    </row>
    <row r="9" spans="1:13">
      <c r="A9" s="212" t="s">
        <v>331</v>
      </c>
      <c r="B9" s="380">
        <v>708</v>
      </c>
      <c r="C9" s="380">
        <v>9399</v>
      </c>
      <c r="D9" s="380">
        <v>72</v>
      </c>
      <c r="E9" s="380">
        <v>10179</v>
      </c>
      <c r="F9" s="381">
        <v>10107</v>
      </c>
      <c r="G9" s="254">
        <v>7.0099999999999996E-2</v>
      </c>
      <c r="I9" s="205"/>
      <c r="J9" s="205"/>
      <c r="K9" s="205"/>
      <c r="L9" s="205"/>
      <c r="M9" s="206"/>
    </row>
    <row r="10" spans="1:13">
      <c r="A10" s="212" t="s">
        <v>332</v>
      </c>
      <c r="B10" s="380">
        <v>107</v>
      </c>
      <c r="C10" s="380">
        <v>909</v>
      </c>
      <c r="D10" s="380">
        <v>57</v>
      </c>
      <c r="E10" s="380">
        <v>1073</v>
      </c>
      <c r="F10" s="381">
        <v>1016</v>
      </c>
      <c r="G10" s="254">
        <v>0.1053</v>
      </c>
      <c r="I10" s="207"/>
      <c r="J10" s="207"/>
      <c r="K10" s="207"/>
      <c r="L10" s="207"/>
      <c r="M10" s="208"/>
    </row>
    <row r="11" spans="1:13">
      <c r="A11" s="212" t="s">
        <v>333</v>
      </c>
      <c r="B11" s="380">
        <v>30</v>
      </c>
      <c r="C11" s="380">
        <v>699</v>
      </c>
      <c r="D11" s="380">
        <v>10</v>
      </c>
      <c r="E11" s="380">
        <v>739</v>
      </c>
      <c r="F11" s="381">
        <v>729</v>
      </c>
      <c r="G11" s="254">
        <v>4.1200000000000001E-2</v>
      </c>
      <c r="I11" s="207"/>
      <c r="J11" s="209"/>
      <c r="K11" s="209"/>
      <c r="L11" s="209"/>
      <c r="M11" s="210"/>
    </row>
    <row r="12" spans="1:13">
      <c r="A12" s="212" t="s">
        <v>334</v>
      </c>
      <c r="B12" s="255" t="s">
        <v>162</v>
      </c>
      <c r="C12" s="255" t="s">
        <v>162</v>
      </c>
      <c r="D12" s="255" t="s">
        <v>162</v>
      </c>
      <c r="E12" s="380">
        <v>733</v>
      </c>
      <c r="F12" s="382" t="s">
        <v>162</v>
      </c>
      <c r="G12" s="254">
        <v>1.6500000000000001E-2</v>
      </c>
      <c r="I12" s="207"/>
      <c r="J12" s="209"/>
      <c r="K12" s="209"/>
      <c r="L12" s="209"/>
      <c r="M12" s="210"/>
    </row>
    <row r="13" spans="1:13" ht="15" thickBot="1">
      <c r="A13" s="212" t="s">
        <v>335</v>
      </c>
      <c r="B13" s="255" t="s">
        <v>162</v>
      </c>
      <c r="C13" s="255" t="s">
        <v>162</v>
      </c>
      <c r="D13" s="255" t="s">
        <v>352</v>
      </c>
      <c r="E13" s="380">
        <v>273</v>
      </c>
      <c r="F13" s="382" t="s">
        <v>162</v>
      </c>
      <c r="G13" s="254">
        <v>7.3000000000000001E-3</v>
      </c>
      <c r="I13" s="207"/>
      <c r="J13" s="209"/>
      <c r="K13" s="209"/>
      <c r="L13" s="209"/>
      <c r="M13" s="210"/>
    </row>
    <row r="14" spans="1:13" ht="15.6" thickTop="1" thickBot="1">
      <c r="A14" s="159" t="s">
        <v>93</v>
      </c>
      <c r="B14" s="257">
        <v>1719</v>
      </c>
      <c r="C14" s="257">
        <v>22870</v>
      </c>
      <c r="D14" s="258">
        <v>260</v>
      </c>
      <c r="E14" s="257">
        <v>24849</v>
      </c>
      <c r="F14" s="257">
        <v>24589</v>
      </c>
      <c r="G14" s="259">
        <v>6.9900000000000004E-2</v>
      </c>
      <c r="I14" s="207"/>
      <c r="J14" s="209"/>
      <c r="K14" s="209"/>
      <c r="L14" s="209"/>
      <c r="M14" s="210"/>
    </row>
    <row r="15" spans="1:13" ht="15" thickTop="1">
      <c r="F15" s="91"/>
      <c r="G15" s="91"/>
      <c r="I15" s="207"/>
      <c r="J15" s="209"/>
      <c r="K15" s="209"/>
      <c r="L15" s="209"/>
      <c r="M15" s="210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832E1-7B6B-4233-A853-C39CCC99544D}">
  <dimension ref="A1:M19"/>
  <sheetViews>
    <sheetView zoomScale="90" zoomScaleNormal="90" workbookViewId="0">
      <selection activeCell="B26" sqref="B26"/>
    </sheetView>
  </sheetViews>
  <sheetFormatPr defaultColWidth="8.7109375" defaultRowHeight="14.45"/>
  <cols>
    <col min="1" max="1" width="36.42578125" style="104" customWidth="1"/>
    <col min="2" max="12" width="10.5703125" style="104" customWidth="1"/>
    <col min="13" max="16384" width="8.7109375" style="104"/>
  </cols>
  <sheetData>
    <row r="1" spans="1:13">
      <c r="A1" s="157" t="s">
        <v>87</v>
      </c>
    </row>
    <row r="2" spans="1:13">
      <c r="A2" s="157" t="s">
        <v>32</v>
      </c>
    </row>
    <row r="3" spans="1:13">
      <c r="A3" s="157"/>
    </row>
    <row r="4" spans="1:13">
      <c r="A4" s="157" t="s">
        <v>5</v>
      </c>
    </row>
    <row r="5" spans="1:13" ht="15" thickBot="1"/>
    <row r="6" spans="1:13" s="243" customFormat="1" ht="15.6" thickTop="1" thickBot="1">
      <c r="A6" s="299" t="s">
        <v>315</v>
      </c>
      <c r="B6" s="471" t="s">
        <v>106</v>
      </c>
      <c r="C6" s="471" t="s">
        <v>107</v>
      </c>
      <c r="D6" s="471" t="s">
        <v>108</v>
      </c>
      <c r="E6" s="471" t="s">
        <v>109</v>
      </c>
      <c r="F6" s="471" t="s">
        <v>110</v>
      </c>
      <c r="G6" s="471" t="s">
        <v>111</v>
      </c>
      <c r="H6" s="471" t="s">
        <v>112</v>
      </c>
      <c r="I6" s="471" t="s">
        <v>113</v>
      </c>
      <c r="J6" s="471" t="s">
        <v>114</v>
      </c>
      <c r="K6" s="471" t="s">
        <v>115</v>
      </c>
      <c r="L6" s="471" t="s">
        <v>116</v>
      </c>
      <c r="M6" s="471" t="s">
        <v>117</v>
      </c>
    </row>
    <row r="7" spans="1:13" ht="15" thickTop="1">
      <c r="A7" s="383" t="s">
        <v>353</v>
      </c>
      <c r="B7" s="115">
        <v>21</v>
      </c>
      <c r="C7" s="115">
        <v>46</v>
      </c>
      <c r="D7" s="115">
        <v>56</v>
      </c>
      <c r="E7" s="115">
        <v>50</v>
      </c>
      <c r="F7" s="126">
        <v>67</v>
      </c>
      <c r="G7" s="115">
        <v>95</v>
      </c>
      <c r="H7" s="126">
        <v>77</v>
      </c>
      <c r="I7" s="406">
        <v>142</v>
      </c>
      <c r="J7" s="407">
        <v>158</v>
      </c>
      <c r="K7" s="407">
        <v>259</v>
      </c>
      <c r="L7" s="407">
        <v>473</v>
      </c>
      <c r="M7" s="407">
        <v>678</v>
      </c>
    </row>
    <row r="8" spans="1:13">
      <c r="A8" s="383" t="s">
        <v>354</v>
      </c>
      <c r="B8" s="115">
        <v>193</v>
      </c>
      <c r="C8" s="115">
        <v>196</v>
      </c>
      <c r="D8" s="115">
        <v>217</v>
      </c>
      <c r="E8" s="115">
        <v>219</v>
      </c>
      <c r="F8" s="126">
        <v>284</v>
      </c>
      <c r="G8" s="115">
        <v>291</v>
      </c>
      <c r="H8" s="126">
        <v>194</v>
      </c>
      <c r="I8" s="406">
        <v>328</v>
      </c>
      <c r="J8" s="407">
        <v>373</v>
      </c>
      <c r="K8" s="407">
        <v>454</v>
      </c>
      <c r="L8" s="407">
        <v>565</v>
      </c>
      <c r="M8" s="407">
        <v>598</v>
      </c>
    </row>
    <row r="9" spans="1:13">
      <c r="A9" s="383" t="s">
        <v>355</v>
      </c>
      <c r="B9" s="115">
        <v>14</v>
      </c>
      <c r="C9" s="115">
        <v>22</v>
      </c>
      <c r="D9" s="115">
        <v>14</v>
      </c>
      <c r="E9" s="115">
        <v>38</v>
      </c>
      <c r="F9" s="126">
        <v>30</v>
      </c>
      <c r="G9" s="115">
        <v>44</v>
      </c>
      <c r="H9" s="126">
        <v>54</v>
      </c>
      <c r="I9" s="115">
        <v>51</v>
      </c>
      <c r="J9" s="407">
        <v>55</v>
      </c>
      <c r="K9" s="407">
        <v>76</v>
      </c>
      <c r="L9" s="407">
        <v>121</v>
      </c>
      <c r="M9" s="407">
        <v>120</v>
      </c>
    </row>
    <row r="10" spans="1:13">
      <c r="A10" s="383" t="s">
        <v>356</v>
      </c>
      <c r="B10" s="115">
        <v>75</v>
      </c>
      <c r="C10" s="115">
        <v>89</v>
      </c>
      <c r="D10" s="115">
        <v>94</v>
      </c>
      <c r="E10" s="115">
        <v>126</v>
      </c>
      <c r="F10" s="126">
        <v>144</v>
      </c>
      <c r="G10" s="115">
        <v>154</v>
      </c>
      <c r="H10" s="126">
        <v>107</v>
      </c>
      <c r="I10" s="408">
        <v>154</v>
      </c>
      <c r="J10" s="407">
        <v>163</v>
      </c>
      <c r="K10" s="407">
        <v>198</v>
      </c>
      <c r="L10" s="407">
        <v>170</v>
      </c>
      <c r="M10" s="407">
        <v>166</v>
      </c>
    </row>
    <row r="11" spans="1:13">
      <c r="A11" s="383" t="s">
        <v>357</v>
      </c>
      <c r="B11" s="115">
        <v>58</v>
      </c>
      <c r="C11" s="115">
        <v>61</v>
      </c>
      <c r="D11" s="115">
        <v>55</v>
      </c>
      <c r="E11" s="115">
        <v>75</v>
      </c>
      <c r="F11" s="126">
        <v>96</v>
      </c>
      <c r="G11" s="115">
        <v>92</v>
      </c>
      <c r="H11" s="126">
        <v>62</v>
      </c>
      <c r="I11" s="408">
        <v>96</v>
      </c>
      <c r="J11" s="407">
        <v>85</v>
      </c>
      <c r="K11" s="407">
        <v>133</v>
      </c>
      <c r="L11" s="407">
        <v>123</v>
      </c>
      <c r="M11" s="407">
        <v>157</v>
      </c>
    </row>
    <row r="12" spans="1:13">
      <c r="A12" s="383" t="s">
        <v>317</v>
      </c>
      <c r="B12" s="115">
        <v>24756</v>
      </c>
      <c r="C12" s="115">
        <v>25256</v>
      </c>
      <c r="D12" s="115">
        <v>25282</v>
      </c>
      <c r="E12" s="115">
        <v>25951</v>
      </c>
      <c r="F12" s="126">
        <v>26465</v>
      </c>
      <c r="G12" s="115">
        <v>26961</v>
      </c>
      <c r="H12" s="126">
        <v>18035</v>
      </c>
      <c r="I12" s="406">
        <v>24343</v>
      </c>
      <c r="J12" s="409">
        <v>24346</v>
      </c>
      <c r="K12" s="409">
        <v>24046</v>
      </c>
      <c r="L12" s="409">
        <v>23859</v>
      </c>
      <c r="M12" s="409">
        <v>22870</v>
      </c>
    </row>
    <row r="13" spans="1:13" ht="15" thickBot="1">
      <c r="A13" s="384" t="s">
        <v>358</v>
      </c>
      <c r="B13" s="129">
        <v>130</v>
      </c>
      <c r="C13" s="129">
        <v>148</v>
      </c>
      <c r="D13" s="129">
        <v>544</v>
      </c>
      <c r="E13" s="129">
        <v>686</v>
      </c>
      <c r="F13" s="130">
        <v>184</v>
      </c>
      <c r="G13" s="129">
        <v>238</v>
      </c>
      <c r="H13" s="130">
        <v>126</v>
      </c>
      <c r="I13" s="410">
        <v>287</v>
      </c>
      <c r="J13" s="130">
        <v>267</v>
      </c>
      <c r="K13" s="130">
        <v>199</v>
      </c>
      <c r="L13" s="130">
        <v>196</v>
      </c>
      <c r="M13" s="130">
        <v>260</v>
      </c>
    </row>
    <row r="14" spans="1:13" ht="15.6" thickTop="1" thickBot="1">
      <c r="A14" s="319" t="s">
        <v>348</v>
      </c>
      <c r="B14" s="405">
        <v>25247</v>
      </c>
      <c r="C14" s="405">
        <v>25818</v>
      </c>
      <c r="D14" s="405">
        <v>26262</v>
      </c>
      <c r="E14" s="405">
        <v>27145</v>
      </c>
      <c r="F14" s="130">
        <v>27270</v>
      </c>
      <c r="G14" s="405">
        <v>27875</v>
      </c>
      <c r="H14" s="130">
        <v>18655</v>
      </c>
      <c r="I14" s="405">
        <v>25401</v>
      </c>
      <c r="J14" s="405">
        <v>25447</v>
      </c>
      <c r="K14" s="405">
        <v>25365</v>
      </c>
      <c r="L14" s="405">
        <v>25507</v>
      </c>
      <c r="M14" s="405">
        <v>24849</v>
      </c>
    </row>
    <row r="15" spans="1:13" ht="27.6" customHeight="1" thickTop="1">
      <c r="A15" s="385" t="s">
        <v>359</v>
      </c>
      <c r="B15" s="115">
        <v>361</v>
      </c>
      <c r="C15" s="115">
        <v>414</v>
      </c>
      <c r="D15" s="115">
        <v>436</v>
      </c>
      <c r="E15" s="115">
        <v>508</v>
      </c>
      <c r="F15" s="115">
        <v>621</v>
      </c>
      <c r="G15" s="115">
        <v>676</v>
      </c>
      <c r="H15" s="126">
        <v>494</v>
      </c>
      <c r="I15" s="115">
        <v>771</v>
      </c>
      <c r="J15" s="367">
        <v>834</v>
      </c>
      <c r="K15" s="367">
        <v>1120</v>
      </c>
      <c r="L15" s="367">
        <v>1452</v>
      </c>
      <c r="M15" s="532">
        <v>1719</v>
      </c>
    </row>
    <row r="16" spans="1:13" ht="15" thickBot="1">
      <c r="A16" s="384" t="s">
        <v>317</v>
      </c>
      <c r="B16" s="130">
        <v>24756</v>
      </c>
      <c r="C16" s="130">
        <v>25256</v>
      </c>
      <c r="D16" s="130">
        <v>25282</v>
      </c>
      <c r="E16" s="130">
        <v>25951</v>
      </c>
      <c r="F16" s="130">
        <v>26465</v>
      </c>
      <c r="G16" s="130">
        <v>26961</v>
      </c>
      <c r="H16" s="130">
        <v>18035</v>
      </c>
      <c r="I16" s="130">
        <v>24343</v>
      </c>
      <c r="J16" s="130">
        <v>24346</v>
      </c>
      <c r="K16" s="130">
        <v>24046</v>
      </c>
      <c r="L16" s="130">
        <v>23859</v>
      </c>
      <c r="M16" s="130">
        <v>22870</v>
      </c>
    </row>
    <row r="17" spans="1:13" ht="15.6" thickTop="1" thickBot="1">
      <c r="A17" s="319" t="s">
        <v>360</v>
      </c>
      <c r="B17" s="129">
        <v>25117</v>
      </c>
      <c r="C17" s="129">
        <v>25670</v>
      </c>
      <c r="D17" s="129">
        <v>25718</v>
      </c>
      <c r="E17" s="129">
        <v>26459</v>
      </c>
      <c r="F17" s="130">
        <v>27086</v>
      </c>
      <c r="G17" s="129">
        <v>27637</v>
      </c>
      <c r="H17" s="130">
        <v>18529</v>
      </c>
      <c r="I17" s="410">
        <v>25114</v>
      </c>
      <c r="J17" s="411">
        <v>25180</v>
      </c>
      <c r="K17" s="411">
        <v>25166</v>
      </c>
      <c r="L17" s="411">
        <v>25311</v>
      </c>
      <c r="M17" s="440">
        <v>24589</v>
      </c>
    </row>
    <row r="18" spans="1:13" ht="43.9" thickTop="1">
      <c r="A18" s="404" t="s">
        <v>361</v>
      </c>
      <c r="B18" s="369">
        <v>1.4E-2</v>
      </c>
      <c r="C18" s="369">
        <v>1.6E-2</v>
      </c>
      <c r="D18" s="369">
        <v>1.7000000000000001E-2</v>
      </c>
      <c r="E18" s="369">
        <v>1.9E-2</v>
      </c>
      <c r="F18" s="369">
        <v>2.3E-2</v>
      </c>
      <c r="G18" s="369">
        <v>2.4E-2</v>
      </c>
      <c r="H18" s="150">
        <v>2.7E-2</v>
      </c>
      <c r="I18" s="412">
        <f>I15/I17</f>
        <v>3.0700007963685595E-2</v>
      </c>
      <c r="J18" s="412">
        <v>3.3099999999999997E-2</v>
      </c>
      <c r="K18" s="412">
        <v>4.4499999999999998E-2</v>
      </c>
      <c r="L18" s="412">
        <v>5.74E-2</v>
      </c>
      <c r="M18" s="533">
        <v>6.9900000000000004E-2</v>
      </c>
    </row>
    <row r="19" spans="1:13">
      <c r="A19" s="404" t="s">
        <v>362</v>
      </c>
      <c r="B19" s="369">
        <v>0.98599999999999999</v>
      </c>
      <c r="C19" s="369">
        <v>0.98399999999999999</v>
      </c>
      <c r="D19" s="369">
        <v>0.98299999999999998</v>
      </c>
      <c r="E19" s="369">
        <v>0.98099999999999998</v>
      </c>
      <c r="F19" s="369">
        <v>0.97699999999999998</v>
      </c>
      <c r="G19" s="369">
        <v>0.97599999999999998</v>
      </c>
      <c r="H19" s="150">
        <v>0.97299999999999998</v>
      </c>
      <c r="I19" s="413">
        <f>I16/I17</f>
        <v>0.96929999203631445</v>
      </c>
      <c r="J19" s="413">
        <v>0.96689999999999998</v>
      </c>
      <c r="K19" s="413">
        <v>0.95550000000000002</v>
      </c>
      <c r="L19" s="413">
        <v>0.94259999999999999</v>
      </c>
      <c r="M19" s="533">
        <v>0.93010000000000004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9187-83C4-4DF3-A915-C92E083CE423}">
  <dimension ref="A1:M26"/>
  <sheetViews>
    <sheetView zoomScale="60" zoomScaleNormal="60" workbookViewId="0">
      <selection activeCell="M27" sqref="M27"/>
    </sheetView>
  </sheetViews>
  <sheetFormatPr defaultRowHeight="14.45"/>
  <cols>
    <col min="1" max="1" width="30.7109375" customWidth="1"/>
    <col min="2" max="2" width="62.28515625" customWidth="1"/>
    <col min="3" max="10" width="8.7109375" customWidth="1"/>
  </cols>
  <sheetData>
    <row r="1" spans="1:13">
      <c r="A1" s="25" t="s">
        <v>87</v>
      </c>
      <c r="B1" s="25"/>
    </row>
    <row r="2" spans="1:13">
      <c r="A2" s="25" t="s">
        <v>33</v>
      </c>
      <c r="B2" s="25"/>
    </row>
    <row r="3" spans="1:13">
      <c r="A3" s="25"/>
      <c r="B3" s="25"/>
    </row>
    <row r="4" spans="1:13">
      <c r="A4" s="25" t="s">
        <v>5</v>
      </c>
      <c r="B4" s="25"/>
    </row>
    <row r="5" spans="1:13" ht="15" thickBot="1">
      <c r="A5" s="18"/>
      <c r="B5" s="18"/>
      <c r="C5" s="18"/>
      <c r="D5" s="18"/>
      <c r="E5" s="18"/>
    </row>
    <row r="6" spans="1:13" s="323" customFormat="1" ht="15" customHeight="1" thickBot="1">
      <c r="A6" s="305" t="s">
        <v>302</v>
      </c>
      <c r="B6" s="221" t="s">
        <v>320</v>
      </c>
      <c r="C6" s="221" t="s">
        <v>107</v>
      </c>
      <c r="D6" s="221" t="s">
        <v>108</v>
      </c>
      <c r="E6" s="221" t="s">
        <v>109</v>
      </c>
      <c r="F6" s="211" t="s">
        <v>110</v>
      </c>
      <c r="G6" s="211" t="s">
        <v>111</v>
      </c>
      <c r="H6" s="331" t="s">
        <v>112</v>
      </c>
      <c r="I6" s="211" t="s">
        <v>113</v>
      </c>
      <c r="J6" s="211" t="s">
        <v>114</v>
      </c>
      <c r="K6" s="211" t="s">
        <v>115</v>
      </c>
      <c r="L6" s="211" t="s">
        <v>116</v>
      </c>
      <c r="M6" s="211" t="s">
        <v>117</v>
      </c>
    </row>
    <row r="7" spans="1:13" ht="15" customHeight="1">
      <c r="A7" s="639" t="s">
        <v>90</v>
      </c>
      <c r="B7" s="2" t="s">
        <v>320</v>
      </c>
      <c r="C7" s="12">
        <v>98</v>
      </c>
      <c r="D7" s="9">
        <v>162</v>
      </c>
      <c r="E7" s="9">
        <v>230</v>
      </c>
      <c r="F7">
        <v>224</v>
      </c>
      <c r="G7" s="9">
        <v>280</v>
      </c>
      <c r="H7" s="9">
        <v>176</v>
      </c>
      <c r="I7" s="267">
        <v>275</v>
      </c>
      <c r="J7" s="9">
        <v>296</v>
      </c>
      <c r="K7" s="9">
        <v>315</v>
      </c>
      <c r="L7" s="9">
        <v>372</v>
      </c>
      <c r="M7" s="9">
        <v>394</v>
      </c>
    </row>
    <row r="8" spans="1:13" ht="15" customHeight="1">
      <c r="A8" s="640"/>
      <c r="B8" s="2" t="s">
        <v>321</v>
      </c>
      <c r="C8" s="12">
        <v>10245</v>
      </c>
      <c r="D8" s="9">
        <v>10160</v>
      </c>
      <c r="E8" s="9">
        <v>10092</v>
      </c>
      <c r="F8" s="9">
        <v>10133</v>
      </c>
      <c r="G8" s="9">
        <v>10775</v>
      </c>
      <c r="H8" s="9">
        <v>7123</v>
      </c>
      <c r="I8" s="267">
        <v>9437</v>
      </c>
      <c r="J8" s="9">
        <v>9231</v>
      </c>
      <c r="K8" s="9">
        <v>9042</v>
      </c>
      <c r="L8" s="9">
        <v>9484</v>
      </c>
      <c r="M8" s="9">
        <v>9606</v>
      </c>
    </row>
    <row r="9" spans="1:13" ht="15" customHeight="1">
      <c r="A9" s="640"/>
      <c r="B9" s="2" t="s">
        <v>313</v>
      </c>
      <c r="C9" s="12">
        <v>162</v>
      </c>
      <c r="D9" s="9">
        <v>118</v>
      </c>
      <c r="E9" s="9">
        <v>129</v>
      </c>
      <c r="F9">
        <v>132</v>
      </c>
      <c r="G9">
        <v>171</v>
      </c>
      <c r="H9">
        <v>116</v>
      </c>
      <c r="I9" s="294">
        <v>100</v>
      </c>
      <c r="J9" s="9">
        <v>98</v>
      </c>
      <c r="K9" s="9">
        <v>112</v>
      </c>
      <c r="L9" s="9">
        <v>133</v>
      </c>
      <c r="M9" s="9">
        <v>136</v>
      </c>
    </row>
    <row r="10" spans="1:13" ht="15" customHeight="1">
      <c r="A10" s="640"/>
      <c r="B10" s="2" t="s">
        <v>93</v>
      </c>
      <c r="C10" s="12">
        <v>10505</v>
      </c>
      <c r="D10" s="9">
        <v>10440</v>
      </c>
      <c r="E10" s="9">
        <v>10451</v>
      </c>
      <c r="F10" s="9">
        <v>10489</v>
      </c>
      <c r="G10" s="9">
        <v>11226</v>
      </c>
      <c r="H10" s="9">
        <v>7415</v>
      </c>
      <c r="I10" s="267">
        <v>9812</v>
      </c>
      <c r="J10" s="9">
        <v>9625</v>
      </c>
      <c r="K10" s="9">
        <v>9469</v>
      </c>
      <c r="L10" s="9">
        <v>9989</v>
      </c>
      <c r="M10" s="9">
        <v>10136</v>
      </c>
    </row>
    <row r="11" spans="1:13" ht="15" customHeight="1" thickBot="1">
      <c r="A11" s="641"/>
      <c r="B11" s="28" t="s">
        <v>322</v>
      </c>
      <c r="C11" s="14">
        <v>8.9999999999999993E-3</v>
      </c>
      <c r="D11" s="30">
        <v>1.6E-2</v>
      </c>
      <c r="E11" s="30">
        <v>2.1999999999999999E-2</v>
      </c>
      <c r="F11" s="30">
        <v>2.1999999999999999E-2</v>
      </c>
      <c r="G11" s="30">
        <v>2.5000000000000001E-2</v>
      </c>
      <c r="H11" s="30">
        <v>2.41E-2</v>
      </c>
      <c r="I11" s="334">
        <v>2.8299999999999999E-2</v>
      </c>
      <c r="J11" s="334">
        <v>3.1099999999999999E-2</v>
      </c>
      <c r="K11" s="334">
        <v>3.3700000000000001E-2</v>
      </c>
      <c r="L11" s="334">
        <v>3.7699999999999997E-2</v>
      </c>
      <c r="M11" s="334">
        <v>3.9399999999999998E-2</v>
      </c>
    </row>
    <row r="12" spans="1:13" ht="15" customHeight="1">
      <c r="A12" s="639" t="s">
        <v>91</v>
      </c>
      <c r="B12" s="26" t="s">
        <v>320</v>
      </c>
      <c r="C12" s="15">
        <v>117</v>
      </c>
      <c r="D12" s="22">
        <v>166</v>
      </c>
      <c r="E12" s="22">
        <v>199</v>
      </c>
      <c r="F12">
        <v>191</v>
      </c>
      <c r="G12" s="9">
        <v>196</v>
      </c>
      <c r="H12" s="9">
        <v>136</v>
      </c>
      <c r="I12" s="267" t="s">
        <v>162</v>
      </c>
      <c r="J12" s="9">
        <v>234</v>
      </c>
      <c r="K12" s="9">
        <v>267</v>
      </c>
      <c r="L12" s="9">
        <v>286</v>
      </c>
      <c r="M12" s="9">
        <v>296</v>
      </c>
    </row>
    <row r="13" spans="1:13" ht="15" customHeight="1">
      <c r="A13" s="640"/>
      <c r="B13" s="2" t="s">
        <v>321</v>
      </c>
      <c r="C13" s="12">
        <v>14291</v>
      </c>
      <c r="D13" s="9">
        <v>14634</v>
      </c>
      <c r="E13" s="9">
        <v>15769</v>
      </c>
      <c r="F13" s="9">
        <v>16363</v>
      </c>
      <c r="G13" s="9">
        <v>16156</v>
      </c>
      <c r="H13" s="9">
        <v>10778</v>
      </c>
      <c r="I13" s="267">
        <v>14935</v>
      </c>
      <c r="J13" s="9">
        <v>15166</v>
      </c>
      <c r="K13" s="9">
        <v>15291</v>
      </c>
      <c r="L13" s="9">
        <v>14873</v>
      </c>
      <c r="M13" s="9">
        <v>14009</v>
      </c>
    </row>
    <row r="14" spans="1:13" ht="15" customHeight="1">
      <c r="A14" s="640"/>
      <c r="B14" s="2" t="s">
        <v>313</v>
      </c>
      <c r="C14" s="12">
        <v>905</v>
      </c>
      <c r="D14" s="9">
        <v>1022</v>
      </c>
      <c r="E14" s="9">
        <v>726</v>
      </c>
      <c r="F14">
        <v>227</v>
      </c>
      <c r="G14">
        <v>297</v>
      </c>
      <c r="H14" s="9">
        <v>326</v>
      </c>
      <c r="I14" s="267" t="s">
        <v>162</v>
      </c>
      <c r="J14" s="9">
        <v>244</v>
      </c>
      <c r="K14" s="9">
        <v>182</v>
      </c>
      <c r="L14" s="9">
        <v>144</v>
      </c>
      <c r="M14" s="9">
        <v>184</v>
      </c>
    </row>
    <row r="15" spans="1:13" ht="15" customHeight="1">
      <c r="A15" s="640"/>
      <c r="B15" s="2" t="s">
        <v>93</v>
      </c>
      <c r="C15" s="12">
        <v>15313</v>
      </c>
      <c r="D15" s="9">
        <v>15822</v>
      </c>
      <c r="E15" s="9">
        <v>16694</v>
      </c>
      <c r="F15" s="9">
        <v>16781</v>
      </c>
      <c r="G15" s="9">
        <v>16649</v>
      </c>
      <c r="H15" s="9">
        <v>11240</v>
      </c>
      <c r="I15" s="267">
        <v>15448</v>
      </c>
      <c r="J15" s="9">
        <v>15644</v>
      </c>
      <c r="K15" s="9">
        <v>15740</v>
      </c>
      <c r="L15" s="9">
        <v>15303</v>
      </c>
      <c r="M15" s="9">
        <v>14489</v>
      </c>
    </row>
    <row r="16" spans="1:13" ht="15" customHeight="1" thickBot="1">
      <c r="A16" s="641"/>
      <c r="B16" s="28" t="s">
        <v>322</v>
      </c>
      <c r="C16" s="14">
        <v>8.0000000000000002E-3</v>
      </c>
      <c r="D16" s="30">
        <v>1.0999999999999999E-2</v>
      </c>
      <c r="E16" s="24">
        <v>1.2E-2</v>
      </c>
      <c r="F16" s="30">
        <v>1.2E-2</v>
      </c>
      <c r="G16" s="30">
        <v>1.2E-2</v>
      </c>
      <c r="H16" s="30">
        <v>1.2500000000000001E-2</v>
      </c>
      <c r="I16" s="334" t="s">
        <v>162</v>
      </c>
      <c r="J16" s="334">
        <v>1.52E-2</v>
      </c>
      <c r="K16" s="334">
        <v>1.72E-2</v>
      </c>
      <c r="L16" s="334">
        <v>1.89E-2</v>
      </c>
      <c r="M16" s="334">
        <v>2.07E-2</v>
      </c>
    </row>
    <row r="17" spans="1:13" ht="15" customHeight="1">
      <c r="A17" s="642" t="s">
        <v>303</v>
      </c>
      <c r="B17" s="26" t="s">
        <v>320</v>
      </c>
      <c r="C17" s="86"/>
      <c r="D17" s="86"/>
      <c r="E17" s="86"/>
      <c r="F17" s="86"/>
      <c r="G17" s="87"/>
      <c r="H17" s="86"/>
      <c r="I17" s="267" t="s">
        <v>162</v>
      </c>
      <c r="J17" s="9">
        <v>5</v>
      </c>
      <c r="K17" s="224" t="s">
        <v>162</v>
      </c>
      <c r="L17" s="224" t="s">
        <v>162</v>
      </c>
      <c r="M17" s="9">
        <v>7</v>
      </c>
    </row>
    <row r="18" spans="1:13" ht="15" customHeight="1">
      <c r="A18" s="643"/>
      <c r="B18" s="2" t="s">
        <v>321</v>
      </c>
      <c r="C18" s="86"/>
      <c r="D18" s="86"/>
      <c r="E18" s="86"/>
      <c r="F18" s="86"/>
      <c r="G18" s="87"/>
      <c r="H18" s="86"/>
      <c r="I18" s="267">
        <v>57</v>
      </c>
      <c r="J18" s="9">
        <v>107</v>
      </c>
      <c r="K18" s="9">
        <v>88</v>
      </c>
      <c r="L18" s="9">
        <v>88</v>
      </c>
      <c r="M18" s="9">
        <v>83</v>
      </c>
    </row>
    <row r="19" spans="1:13" ht="15" customHeight="1">
      <c r="A19" s="643"/>
      <c r="B19" s="2" t="s">
        <v>313</v>
      </c>
      <c r="C19" s="86"/>
      <c r="D19" s="86"/>
      <c r="E19" s="86"/>
      <c r="F19" s="86"/>
      <c r="G19" s="87"/>
      <c r="H19" s="86"/>
      <c r="I19" s="267" t="s">
        <v>162</v>
      </c>
      <c r="J19" s="9">
        <v>66</v>
      </c>
      <c r="K19" s="224" t="s">
        <v>162</v>
      </c>
      <c r="L19" s="224" t="s">
        <v>162</v>
      </c>
      <c r="M19" s="9">
        <v>134</v>
      </c>
    </row>
    <row r="20" spans="1:13" ht="15" customHeight="1">
      <c r="A20" s="643"/>
      <c r="B20" s="2" t="s">
        <v>93</v>
      </c>
      <c r="C20" s="86"/>
      <c r="D20" s="86"/>
      <c r="E20" s="86"/>
      <c r="F20" s="86"/>
      <c r="G20" s="87"/>
      <c r="H20" s="86"/>
      <c r="I20" s="267">
        <v>141</v>
      </c>
      <c r="J20" s="9">
        <v>178</v>
      </c>
      <c r="K20" s="9">
        <v>156</v>
      </c>
      <c r="L20" s="9">
        <v>215</v>
      </c>
      <c r="M20" s="9">
        <v>224</v>
      </c>
    </row>
    <row r="21" spans="1:13" ht="15" customHeight="1" thickBot="1">
      <c r="A21" s="644"/>
      <c r="B21" s="28" t="s">
        <v>322</v>
      </c>
      <c r="C21" s="86"/>
      <c r="D21" s="86"/>
      <c r="E21" s="86"/>
      <c r="F21" s="86"/>
      <c r="G21" s="88"/>
      <c r="H21" s="86"/>
      <c r="I21" s="334" t="s">
        <v>162</v>
      </c>
      <c r="J21" s="334">
        <v>4.4600000000000001E-2</v>
      </c>
      <c r="K21" s="334" t="s">
        <v>162</v>
      </c>
      <c r="L21" s="334" t="s">
        <v>162</v>
      </c>
      <c r="M21" s="334">
        <v>7.7799999999999994E-2</v>
      </c>
    </row>
    <row r="22" spans="1:13" ht="15" customHeight="1">
      <c r="A22" s="639" t="s">
        <v>93</v>
      </c>
      <c r="B22" s="26" t="s">
        <v>320</v>
      </c>
      <c r="C22" s="15">
        <v>215</v>
      </c>
      <c r="D22" s="22">
        <v>328</v>
      </c>
      <c r="E22" s="22">
        <v>429</v>
      </c>
      <c r="F22" s="34">
        <v>415</v>
      </c>
      <c r="G22" s="9">
        <v>476</v>
      </c>
      <c r="H22" s="22">
        <v>312</v>
      </c>
      <c r="I22" s="267">
        <v>502</v>
      </c>
      <c r="J22" s="9">
        <v>535</v>
      </c>
      <c r="K22" s="9">
        <v>583</v>
      </c>
      <c r="L22" s="9">
        <v>660</v>
      </c>
      <c r="M22" s="9">
        <v>697</v>
      </c>
    </row>
    <row r="23" spans="1:13" ht="15" customHeight="1">
      <c r="A23" s="640"/>
      <c r="B23" s="2" t="s">
        <v>321</v>
      </c>
      <c r="C23" s="12">
        <v>24536</v>
      </c>
      <c r="D23" s="9">
        <v>24794</v>
      </c>
      <c r="E23" s="9">
        <v>25861</v>
      </c>
      <c r="F23" s="9">
        <v>26496</v>
      </c>
      <c r="G23" s="9">
        <v>26931</v>
      </c>
      <c r="H23" s="9">
        <v>17901</v>
      </c>
      <c r="I23" s="267">
        <v>24429</v>
      </c>
      <c r="J23" s="9">
        <v>24504</v>
      </c>
      <c r="K23" s="9">
        <v>24421</v>
      </c>
      <c r="L23" s="9">
        <v>24445</v>
      </c>
      <c r="M23" s="9">
        <v>23698</v>
      </c>
    </row>
    <row r="24" spans="1:13" ht="15" customHeight="1">
      <c r="A24" s="640"/>
      <c r="B24" s="2" t="s">
        <v>313</v>
      </c>
      <c r="C24" s="12">
        <v>1067</v>
      </c>
      <c r="D24" s="9">
        <v>1140</v>
      </c>
      <c r="E24" s="9">
        <v>855</v>
      </c>
      <c r="F24">
        <v>359</v>
      </c>
      <c r="G24">
        <v>468</v>
      </c>
      <c r="H24" s="9">
        <v>442</v>
      </c>
      <c r="I24" s="267">
        <v>470</v>
      </c>
      <c r="J24" s="9">
        <v>408</v>
      </c>
      <c r="K24" s="9">
        <v>361</v>
      </c>
      <c r="L24" s="9">
        <v>402</v>
      </c>
      <c r="M24" s="9">
        <v>454</v>
      </c>
    </row>
    <row r="25" spans="1:13" ht="15" customHeight="1">
      <c r="A25" s="640"/>
      <c r="B25" s="2" t="s">
        <v>93</v>
      </c>
      <c r="C25" s="12">
        <v>25818</v>
      </c>
      <c r="D25" s="9">
        <v>26262</v>
      </c>
      <c r="E25" s="9">
        <v>27145</v>
      </c>
      <c r="F25" s="9">
        <v>27270</v>
      </c>
      <c r="G25" s="9">
        <v>27875</v>
      </c>
      <c r="H25" s="9">
        <v>18655</v>
      </c>
      <c r="I25" s="267">
        <v>25401</v>
      </c>
      <c r="J25" s="9">
        <v>25447</v>
      </c>
      <c r="K25" s="9">
        <v>25365</v>
      </c>
      <c r="L25" s="9">
        <v>25507</v>
      </c>
      <c r="M25" s="9">
        <v>24849</v>
      </c>
    </row>
    <row r="26" spans="1:13" ht="15" customHeight="1" thickBot="1">
      <c r="A26" s="641"/>
      <c r="B26" s="28" t="s">
        <v>322</v>
      </c>
      <c r="C26" s="14">
        <v>8.9999999999999993E-3</v>
      </c>
      <c r="D26" s="30">
        <v>1.0999999999999999E-2</v>
      </c>
      <c r="E26" s="30">
        <v>1.6E-2</v>
      </c>
      <c r="F26" s="30">
        <v>1.4999999999999999E-2</v>
      </c>
      <c r="G26" s="30">
        <v>1.7000000000000001E-2</v>
      </c>
      <c r="H26" s="30">
        <v>1.7100000000000001E-2</v>
      </c>
      <c r="I26" s="334">
        <v>2.01E-2</v>
      </c>
      <c r="J26" s="334">
        <v>2.1399999999999999E-2</v>
      </c>
      <c r="K26" s="334">
        <v>2.3300000000000001E-2</v>
      </c>
      <c r="L26" s="334">
        <v>2.63E-2</v>
      </c>
      <c r="M26" s="334">
        <v>2.86E-2</v>
      </c>
    </row>
  </sheetData>
  <mergeCells count="4">
    <mergeCell ref="A7:A11"/>
    <mergeCell ref="A12:A16"/>
    <mergeCell ref="A17:A21"/>
    <mergeCell ref="A22:A2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2FA8-548F-44BD-87D0-6EDC8900554A}">
  <dimension ref="A1:M49"/>
  <sheetViews>
    <sheetView zoomScale="70" zoomScaleNormal="70" workbookViewId="0">
      <selection activeCell="M26" sqref="M26"/>
    </sheetView>
  </sheetViews>
  <sheetFormatPr defaultColWidth="8.7109375" defaultRowHeight="14.45"/>
  <cols>
    <col min="1" max="1" width="19.28515625" customWidth="1"/>
    <col min="2" max="2" width="42.28515625" customWidth="1"/>
  </cols>
  <sheetData>
    <row r="1" spans="1:13">
      <c r="A1" s="5" t="s">
        <v>87</v>
      </c>
      <c r="B1" s="157"/>
    </row>
    <row r="2" spans="1:13">
      <c r="A2" s="157" t="s">
        <v>34</v>
      </c>
      <c r="B2" s="157"/>
    </row>
    <row r="3" spans="1:13">
      <c r="A3" s="157"/>
      <c r="B3" s="157"/>
    </row>
    <row r="4" spans="1:13">
      <c r="A4" s="157" t="s">
        <v>5</v>
      </c>
      <c r="B4" s="157"/>
    </row>
    <row r="5" spans="1:13" ht="15" thickBot="1">
      <c r="A5" s="103"/>
      <c r="B5" s="18"/>
      <c r="C5" s="18"/>
      <c r="D5" s="18"/>
      <c r="E5" s="18"/>
    </row>
    <row r="6" spans="1:13" s="323" customFormat="1" ht="15" thickBot="1">
      <c r="A6" s="330" t="s">
        <v>105</v>
      </c>
      <c r="B6" s="221" t="s">
        <v>320</v>
      </c>
      <c r="C6" s="221" t="s">
        <v>107</v>
      </c>
      <c r="D6" s="221" t="s">
        <v>108</v>
      </c>
      <c r="E6" s="221" t="s">
        <v>109</v>
      </c>
      <c r="F6" s="211" t="s">
        <v>110</v>
      </c>
      <c r="G6" s="211" t="s">
        <v>111</v>
      </c>
      <c r="H6" s="331" t="s">
        <v>112</v>
      </c>
      <c r="I6" s="211" t="s">
        <v>113</v>
      </c>
      <c r="J6" s="211" t="s">
        <v>114</v>
      </c>
      <c r="K6" s="211" t="s">
        <v>115</v>
      </c>
      <c r="L6" s="211" t="s">
        <v>116</v>
      </c>
      <c r="M6" s="211" t="s">
        <v>117</v>
      </c>
    </row>
    <row r="7" spans="1:13">
      <c r="A7" s="633" t="s">
        <v>118</v>
      </c>
      <c r="B7" s="2" t="s">
        <v>320</v>
      </c>
      <c r="C7" s="20">
        <v>119</v>
      </c>
      <c r="D7" s="9">
        <v>179</v>
      </c>
      <c r="E7" s="9">
        <v>184</v>
      </c>
      <c r="F7" s="9">
        <v>186</v>
      </c>
      <c r="G7" s="9">
        <v>177</v>
      </c>
      <c r="H7" s="9">
        <v>130</v>
      </c>
      <c r="I7" s="161">
        <v>187</v>
      </c>
      <c r="J7" s="9">
        <v>203</v>
      </c>
      <c r="K7" s="9">
        <v>216</v>
      </c>
      <c r="L7" s="9">
        <v>203</v>
      </c>
      <c r="M7" s="9">
        <v>182</v>
      </c>
    </row>
    <row r="8" spans="1:13">
      <c r="A8" s="634"/>
      <c r="B8" s="2" t="s">
        <v>321</v>
      </c>
      <c r="C8" s="19">
        <v>12133</v>
      </c>
      <c r="D8" s="9">
        <v>11784</v>
      </c>
      <c r="E8" s="9">
        <v>11379</v>
      </c>
      <c r="F8" s="9">
        <v>11404</v>
      </c>
      <c r="G8" s="9">
        <v>10614</v>
      </c>
      <c r="H8" s="9">
        <v>6391</v>
      </c>
      <c r="I8" s="161">
        <v>9083</v>
      </c>
      <c r="J8" s="9">
        <v>9467</v>
      </c>
      <c r="K8" s="9">
        <v>9777</v>
      </c>
      <c r="L8" s="9">
        <v>9527</v>
      </c>
      <c r="M8" s="9">
        <v>9093</v>
      </c>
    </row>
    <row r="9" spans="1:13">
      <c r="A9" s="634"/>
      <c r="B9" s="2" t="s">
        <v>313</v>
      </c>
      <c r="C9" s="19">
        <v>585</v>
      </c>
      <c r="D9" s="9">
        <v>702</v>
      </c>
      <c r="E9" s="9">
        <v>446</v>
      </c>
      <c r="F9" s="9">
        <v>130</v>
      </c>
      <c r="G9" s="9">
        <v>172</v>
      </c>
      <c r="H9" s="9">
        <v>181</v>
      </c>
      <c r="I9" s="161">
        <v>184</v>
      </c>
      <c r="J9" s="9">
        <v>166</v>
      </c>
      <c r="K9" s="9">
        <v>137</v>
      </c>
      <c r="L9" s="9">
        <v>120</v>
      </c>
      <c r="M9" s="9">
        <v>125</v>
      </c>
    </row>
    <row r="10" spans="1:13">
      <c r="A10" s="634"/>
      <c r="B10" s="2" t="s">
        <v>93</v>
      </c>
      <c r="C10" s="19">
        <v>12252</v>
      </c>
      <c r="D10" s="9">
        <v>12665</v>
      </c>
      <c r="E10" s="9">
        <v>12009</v>
      </c>
      <c r="F10" s="9">
        <v>11720</v>
      </c>
      <c r="G10" s="9">
        <v>10963</v>
      </c>
      <c r="H10" s="9">
        <v>6702</v>
      </c>
      <c r="I10" s="161">
        <v>9454</v>
      </c>
      <c r="J10" s="9">
        <v>9836</v>
      </c>
      <c r="K10" s="9">
        <v>10130</v>
      </c>
      <c r="L10" s="9">
        <v>9850</v>
      </c>
      <c r="M10" s="9">
        <v>9400</v>
      </c>
    </row>
    <row r="11" spans="1:13" ht="15" thickBot="1">
      <c r="A11" s="635"/>
      <c r="B11" s="28" t="s">
        <v>322</v>
      </c>
      <c r="C11" s="29">
        <v>0.01</v>
      </c>
      <c r="D11" s="30">
        <v>1.4999999999999999E-2</v>
      </c>
      <c r="E11" s="30">
        <v>1.6E-2</v>
      </c>
      <c r="F11" s="30">
        <v>1.6E-2</v>
      </c>
      <c r="G11" s="30">
        <v>1.6E-2</v>
      </c>
      <c r="H11" s="30">
        <v>1.9900000000000001E-2</v>
      </c>
      <c r="I11" s="245">
        <v>2.0199999999999999E-2</v>
      </c>
      <c r="J11" s="245">
        <v>2.1000000000000001E-2</v>
      </c>
      <c r="K11" s="245">
        <v>2.1600000000000001E-2</v>
      </c>
      <c r="L11" s="245">
        <v>2.0899999999999998E-2</v>
      </c>
      <c r="M11" s="245">
        <v>1.9599999999999999E-2</v>
      </c>
    </row>
    <row r="12" spans="1:13">
      <c r="A12" s="633" t="s">
        <v>119</v>
      </c>
      <c r="B12" s="26" t="s">
        <v>320</v>
      </c>
      <c r="C12" s="20">
        <v>62</v>
      </c>
      <c r="D12" s="22">
        <v>101</v>
      </c>
      <c r="E12" s="22">
        <v>138</v>
      </c>
      <c r="F12" s="9">
        <v>130</v>
      </c>
      <c r="G12" s="9">
        <v>109</v>
      </c>
      <c r="H12" s="9">
        <v>70</v>
      </c>
      <c r="I12" s="161">
        <v>132</v>
      </c>
      <c r="J12" s="9">
        <v>118</v>
      </c>
      <c r="K12" s="9">
        <v>121</v>
      </c>
      <c r="L12" s="9">
        <v>108</v>
      </c>
      <c r="M12" s="9">
        <v>140</v>
      </c>
    </row>
    <row r="13" spans="1:13">
      <c r="A13" s="634"/>
      <c r="B13" s="2" t="s">
        <v>321</v>
      </c>
      <c r="C13" s="19">
        <v>7349</v>
      </c>
      <c r="D13" s="9">
        <v>6840</v>
      </c>
      <c r="E13" s="9">
        <v>6646</v>
      </c>
      <c r="F13" s="9">
        <v>6486</v>
      </c>
      <c r="G13" s="9">
        <v>5929</v>
      </c>
      <c r="H13" s="9">
        <v>3594</v>
      </c>
      <c r="I13" s="161">
        <v>5019</v>
      </c>
      <c r="J13" s="9">
        <v>4980</v>
      </c>
      <c r="K13" s="9">
        <v>4808</v>
      </c>
      <c r="L13" s="9">
        <v>4481</v>
      </c>
      <c r="M13" s="9">
        <v>4263</v>
      </c>
    </row>
    <row r="14" spans="1:13">
      <c r="A14" s="634"/>
      <c r="B14" s="2" t="s">
        <v>313</v>
      </c>
      <c r="C14" s="19">
        <v>258</v>
      </c>
      <c r="D14" s="9">
        <v>241</v>
      </c>
      <c r="E14" s="9">
        <v>214</v>
      </c>
      <c r="F14" s="9">
        <v>94</v>
      </c>
      <c r="G14" s="9">
        <v>100</v>
      </c>
      <c r="H14" s="9">
        <v>68</v>
      </c>
      <c r="I14" s="161">
        <v>79</v>
      </c>
      <c r="J14" s="9">
        <v>58</v>
      </c>
      <c r="K14" s="9">
        <v>72</v>
      </c>
      <c r="L14" s="9">
        <v>75</v>
      </c>
      <c r="M14" s="9">
        <v>88</v>
      </c>
    </row>
    <row r="15" spans="1:13">
      <c r="A15" s="634"/>
      <c r="B15" s="2" t="s">
        <v>93</v>
      </c>
      <c r="C15" s="19">
        <v>7669</v>
      </c>
      <c r="D15" s="9">
        <v>7182</v>
      </c>
      <c r="E15" s="9">
        <v>6998</v>
      </c>
      <c r="F15" s="9">
        <v>6710</v>
      </c>
      <c r="G15" s="9">
        <v>6138</v>
      </c>
      <c r="H15" s="9">
        <v>3732</v>
      </c>
      <c r="I15" s="161">
        <v>5230</v>
      </c>
      <c r="J15" s="9">
        <v>5156</v>
      </c>
      <c r="K15" s="9">
        <v>5001</v>
      </c>
      <c r="L15" s="9">
        <v>4664</v>
      </c>
      <c r="M15" s="9">
        <v>4491</v>
      </c>
    </row>
    <row r="16" spans="1:13" ht="15" thickBot="1">
      <c r="A16" s="635"/>
      <c r="B16" s="28" t="s">
        <v>322</v>
      </c>
      <c r="C16" s="29">
        <v>8.0000000000000002E-3</v>
      </c>
      <c r="D16" s="30">
        <v>1.4999999999999999E-2</v>
      </c>
      <c r="E16" s="30">
        <v>0.02</v>
      </c>
      <c r="F16" s="30">
        <v>0.02</v>
      </c>
      <c r="G16" s="30">
        <v>1.7999999999999999E-2</v>
      </c>
      <c r="H16" s="30">
        <v>1.9099999999999999E-2</v>
      </c>
      <c r="I16" s="245">
        <v>2.5600000000000001E-2</v>
      </c>
      <c r="J16" s="245">
        <v>2.3099999999999999E-2</v>
      </c>
      <c r="K16" s="245">
        <v>2.4500000000000001E-2</v>
      </c>
      <c r="L16" s="245">
        <v>2.35E-2</v>
      </c>
      <c r="M16" s="245">
        <v>3.1800000000000002E-2</v>
      </c>
    </row>
    <row r="17" spans="1:13">
      <c r="A17" s="633" t="s">
        <v>120</v>
      </c>
      <c r="B17" s="26" t="s">
        <v>320</v>
      </c>
      <c r="C17" s="20">
        <v>34</v>
      </c>
      <c r="D17" s="22">
        <v>48</v>
      </c>
      <c r="E17" s="22">
        <v>107</v>
      </c>
      <c r="F17" s="9">
        <v>99</v>
      </c>
      <c r="G17" s="9">
        <v>190</v>
      </c>
      <c r="H17" s="9">
        <v>112</v>
      </c>
      <c r="I17" s="161">
        <v>183</v>
      </c>
      <c r="J17" s="9">
        <v>214</v>
      </c>
      <c r="K17" s="9">
        <v>246</v>
      </c>
      <c r="L17" s="9">
        <v>349</v>
      </c>
      <c r="M17" s="9">
        <v>375</v>
      </c>
    </row>
    <row r="18" spans="1:13">
      <c r="A18" s="634"/>
      <c r="B18" s="2" t="s">
        <v>321</v>
      </c>
      <c r="C18" s="19">
        <v>5054</v>
      </c>
      <c r="D18" s="9">
        <v>6170</v>
      </c>
      <c r="E18" s="9">
        <v>7836</v>
      </c>
      <c r="F18" s="9">
        <v>8606</v>
      </c>
      <c r="G18" s="9">
        <v>10388</v>
      </c>
      <c r="H18" s="9">
        <v>7916</v>
      </c>
      <c r="I18" s="161">
        <v>10327</v>
      </c>
      <c r="J18" s="9">
        <v>10057</v>
      </c>
      <c r="K18" s="9">
        <v>9836</v>
      </c>
      <c r="L18" s="9">
        <v>10437</v>
      </c>
      <c r="M18" s="9">
        <v>10342</v>
      </c>
    </row>
    <row r="19" spans="1:13">
      <c r="A19" s="634"/>
      <c r="B19" s="2" t="s">
        <v>313</v>
      </c>
      <c r="C19" s="19">
        <v>224</v>
      </c>
      <c r="D19" s="9">
        <v>197</v>
      </c>
      <c r="E19" s="9">
        <v>195</v>
      </c>
      <c r="F19" s="9">
        <v>135</v>
      </c>
      <c r="G19" s="9">
        <v>196</v>
      </c>
      <c r="H19" s="9">
        <v>193</v>
      </c>
      <c r="I19" s="161">
        <v>207</v>
      </c>
      <c r="J19" s="9">
        <v>184</v>
      </c>
      <c r="K19" s="9">
        <v>152</v>
      </c>
      <c r="L19" s="9">
        <v>207</v>
      </c>
      <c r="M19" s="9">
        <v>241</v>
      </c>
    </row>
    <row r="20" spans="1:13">
      <c r="A20" s="634"/>
      <c r="B20" s="2" t="s">
        <v>93</v>
      </c>
      <c r="C20" s="19">
        <v>5312</v>
      </c>
      <c r="D20" s="9">
        <v>6415</v>
      </c>
      <c r="E20" s="9">
        <v>8138</v>
      </c>
      <c r="F20" s="9">
        <v>8840</v>
      </c>
      <c r="G20" s="9">
        <v>10774</v>
      </c>
      <c r="H20" s="9">
        <v>8221</v>
      </c>
      <c r="I20" s="161">
        <v>10717</v>
      </c>
      <c r="J20" s="9">
        <v>10455</v>
      </c>
      <c r="K20" s="9">
        <v>10234</v>
      </c>
      <c r="L20" s="9">
        <v>10993</v>
      </c>
      <c r="M20" s="9">
        <v>10958</v>
      </c>
    </row>
    <row r="21" spans="1:13" ht="15" thickBot="1">
      <c r="A21" s="635"/>
      <c r="B21" s="28" t="s">
        <v>322</v>
      </c>
      <c r="C21" s="29">
        <v>7.0000000000000001E-3</v>
      </c>
      <c r="D21" s="30">
        <v>8.0000000000000002E-3</v>
      </c>
      <c r="E21" s="30">
        <v>1.2999999999999999E-2</v>
      </c>
      <c r="F21" s="30">
        <v>1.0999999999999999E-2</v>
      </c>
      <c r="G21" s="30">
        <v>1.7999999999999999E-2</v>
      </c>
      <c r="H21" s="30">
        <v>1.4E-2</v>
      </c>
      <c r="I21" s="245">
        <v>1.7399999999999999E-2</v>
      </c>
      <c r="J21" s="245">
        <v>2.0799999999999999E-2</v>
      </c>
      <c r="K21" s="245">
        <v>2.4400000000000002E-2</v>
      </c>
      <c r="L21" s="245">
        <v>3.2399999999999998E-2</v>
      </c>
      <c r="M21" s="245">
        <v>3.5000000000000003E-2</v>
      </c>
    </row>
    <row r="22" spans="1:13">
      <c r="A22" s="633" t="s">
        <v>93</v>
      </c>
      <c r="B22" s="26" t="s">
        <v>320</v>
      </c>
      <c r="C22" s="20">
        <v>215</v>
      </c>
      <c r="D22" s="22">
        <v>328</v>
      </c>
      <c r="E22" s="22">
        <v>429</v>
      </c>
      <c r="F22" s="9">
        <v>415</v>
      </c>
      <c r="G22" s="9">
        <v>476</v>
      </c>
      <c r="H22" s="9">
        <v>312</v>
      </c>
      <c r="I22" s="161">
        <v>502</v>
      </c>
      <c r="J22" s="9">
        <v>535</v>
      </c>
      <c r="K22" s="9">
        <v>583</v>
      </c>
      <c r="L22" s="9">
        <v>660</v>
      </c>
      <c r="M22" s="9">
        <v>697</v>
      </c>
    </row>
    <row r="23" spans="1:13">
      <c r="A23" s="634"/>
      <c r="B23" s="21" t="s">
        <v>321</v>
      </c>
      <c r="C23" s="21">
        <v>24536</v>
      </c>
      <c r="D23" s="9">
        <v>24794</v>
      </c>
      <c r="E23" s="9">
        <v>25861</v>
      </c>
      <c r="F23" s="9">
        <v>26496</v>
      </c>
      <c r="G23" s="9">
        <v>26496</v>
      </c>
      <c r="H23" s="9">
        <v>17901</v>
      </c>
      <c r="I23" s="161">
        <v>24429</v>
      </c>
      <c r="J23" s="9">
        <v>24504</v>
      </c>
      <c r="K23" s="9">
        <v>24421</v>
      </c>
      <c r="L23" s="9">
        <v>24445</v>
      </c>
      <c r="M23" s="9">
        <v>23698</v>
      </c>
    </row>
    <row r="24" spans="1:13">
      <c r="A24" s="634"/>
      <c r="B24" s="21" t="s">
        <v>313</v>
      </c>
      <c r="C24" s="21">
        <v>1067</v>
      </c>
      <c r="D24" s="9">
        <v>1140</v>
      </c>
      <c r="E24" s="9">
        <v>855</v>
      </c>
      <c r="F24" s="9">
        <v>359</v>
      </c>
      <c r="G24" s="9">
        <v>359</v>
      </c>
      <c r="H24" s="9">
        <v>442</v>
      </c>
      <c r="I24" s="161">
        <v>470</v>
      </c>
      <c r="J24" s="9">
        <v>408</v>
      </c>
      <c r="K24" s="9">
        <v>361</v>
      </c>
      <c r="L24" s="9">
        <v>402</v>
      </c>
      <c r="M24" s="9">
        <v>454</v>
      </c>
    </row>
    <row r="25" spans="1:13">
      <c r="A25" s="634"/>
      <c r="B25" s="21" t="s">
        <v>93</v>
      </c>
      <c r="C25" s="21">
        <v>25818</v>
      </c>
      <c r="D25" s="9">
        <v>26262</v>
      </c>
      <c r="E25" s="9">
        <v>27145</v>
      </c>
      <c r="F25" s="9">
        <v>27270</v>
      </c>
      <c r="G25" s="9">
        <v>27875</v>
      </c>
      <c r="H25" s="9">
        <v>18655</v>
      </c>
      <c r="I25" s="161">
        <v>25401</v>
      </c>
      <c r="J25" s="9">
        <v>25447</v>
      </c>
      <c r="K25" s="9">
        <v>25365</v>
      </c>
      <c r="L25" s="9">
        <v>25507</v>
      </c>
      <c r="M25" s="9">
        <v>24849</v>
      </c>
    </row>
    <row r="26" spans="1:13" ht="15" thickBot="1">
      <c r="A26" s="635"/>
      <c r="B26" s="28" t="s">
        <v>322</v>
      </c>
      <c r="C26" s="29">
        <v>8.9999999999999993E-3</v>
      </c>
      <c r="D26" s="30">
        <v>1.2999999999999999E-2</v>
      </c>
      <c r="E26" s="30">
        <v>1.6E-2</v>
      </c>
      <c r="F26" s="30">
        <v>1.4999999999999999E-2</v>
      </c>
      <c r="G26" s="30">
        <v>1.7000000000000001E-2</v>
      </c>
      <c r="H26" s="30">
        <v>1.7100000000000001E-2</v>
      </c>
      <c r="I26" s="245">
        <v>2.01E-2</v>
      </c>
      <c r="J26" s="245">
        <v>2.1399999999999999E-2</v>
      </c>
      <c r="K26" s="245">
        <v>2.3300000000000001E-2</v>
      </c>
      <c r="L26" s="245">
        <v>2.63E-2</v>
      </c>
      <c r="M26" s="245">
        <v>2.86E-2</v>
      </c>
    </row>
    <row r="30" spans="1:13">
      <c r="E30" s="3"/>
      <c r="F30" s="3"/>
      <c r="G30" s="2"/>
    </row>
    <row r="31" spans="1:13">
      <c r="E31" s="3"/>
      <c r="F31" s="3"/>
      <c r="G31" s="2"/>
    </row>
    <row r="32" spans="1:13">
      <c r="G32" s="2"/>
    </row>
    <row r="33" spans="5:7">
      <c r="G33" s="2"/>
    </row>
    <row r="34" spans="5:7">
      <c r="G34" s="2"/>
    </row>
    <row r="35" spans="5:7">
      <c r="E35" s="3"/>
      <c r="F35" s="3"/>
      <c r="G35" s="2"/>
    </row>
    <row r="36" spans="5:7">
      <c r="E36" s="3"/>
      <c r="F36" s="3"/>
      <c r="G36" s="2"/>
    </row>
    <row r="37" spans="5:7">
      <c r="G37" s="2"/>
    </row>
    <row r="38" spans="5:7">
      <c r="G38" s="2"/>
    </row>
    <row r="39" spans="5:7">
      <c r="G39" s="2"/>
    </row>
    <row r="40" spans="5:7">
      <c r="E40" s="3"/>
      <c r="F40" s="3"/>
      <c r="G40" s="2"/>
    </row>
    <row r="41" spans="5:7">
      <c r="E41" s="3"/>
      <c r="F41" s="3"/>
      <c r="G41" s="2"/>
    </row>
    <row r="42" spans="5:7">
      <c r="G42" s="2"/>
    </row>
    <row r="43" spans="5:7">
      <c r="G43" s="2"/>
    </row>
    <row r="44" spans="5:7">
      <c r="G44" s="2"/>
    </row>
    <row r="45" spans="5:7">
      <c r="G45" s="2"/>
    </row>
    <row r="46" spans="5:7">
      <c r="G46" s="2"/>
    </row>
    <row r="47" spans="5:7">
      <c r="G47" s="2"/>
    </row>
    <row r="48" spans="5:7">
      <c r="G48" s="2"/>
    </row>
    <row r="49" spans="7:7">
      <c r="G49" s="2"/>
    </row>
  </sheetData>
  <mergeCells count="4">
    <mergeCell ref="A7:A11"/>
    <mergeCell ref="A22:A26"/>
    <mergeCell ref="A17:A21"/>
    <mergeCell ref="A12:A16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9986F-4925-4188-B810-8510A9605D04}">
  <dimension ref="A1:G15"/>
  <sheetViews>
    <sheetView zoomScale="60" zoomScaleNormal="60" workbookViewId="0">
      <selection activeCell="G14" sqref="G14"/>
    </sheetView>
  </sheetViews>
  <sheetFormatPr defaultColWidth="8.7109375" defaultRowHeight="14.45"/>
  <cols>
    <col min="1" max="1" width="16.28515625" style="104" bestFit="1" customWidth="1"/>
    <col min="2" max="2" width="17.7109375" style="104" customWidth="1"/>
    <col min="3" max="3" width="20.28515625" style="104" customWidth="1"/>
    <col min="4" max="6" width="17.7109375" style="104" customWidth="1"/>
    <col min="7" max="7" width="29" style="104" customWidth="1"/>
    <col min="8" max="16384" width="8.7109375" style="104"/>
  </cols>
  <sheetData>
    <row r="1" spans="1:7" ht="15.4" customHeight="1">
      <c r="A1" s="157" t="s">
        <v>87</v>
      </c>
    </row>
    <row r="2" spans="1:7" ht="15.4" customHeight="1">
      <c r="A2" s="157" t="s">
        <v>35</v>
      </c>
    </row>
    <row r="3" spans="1:7" ht="15.4" customHeight="1">
      <c r="A3" s="157"/>
    </row>
    <row r="4" spans="1:7" ht="15.4" customHeight="1">
      <c r="A4" s="158" t="s">
        <v>5</v>
      </c>
    </row>
    <row r="5" spans="1:7" ht="15" thickBot="1"/>
    <row r="6" spans="1:7" s="243" customFormat="1" ht="15.6" thickTop="1" thickBot="1">
      <c r="A6" s="292" t="s">
        <v>325</v>
      </c>
      <c r="B6" s="292" t="s">
        <v>320</v>
      </c>
      <c r="C6" s="292" t="s">
        <v>321</v>
      </c>
      <c r="D6" s="292" t="s">
        <v>313</v>
      </c>
      <c r="E6" s="292" t="s">
        <v>93</v>
      </c>
      <c r="F6" s="292" t="s">
        <v>360</v>
      </c>
      <c r="G6" s="292" t="s">
        <v>363</v>
      </c>
    </row>
    <row r="7" spans="1:7" ht="15" thickTop="1">
      <c r="A7" s="122" t="s">
        <v>329</v>
      </c>
      <c r="B7" s="256">
        <v>92</v>
      </c>
      <c r="C7" s="256">
        <v>4119</v>
      </c>
      <c r="D7" s="256">
        <v>76</v>
      </c>
      <c r="E7" s="256">
        <v>4287</v>
      </c>
      <c r="F7" s="256">
        <v>4211</v>
      </c>
      <c r="G7" s="254">
        <v>2.18E-2</v>
      </c>
    </row>
    <row r="8" spans="1:7">
      <c r="A8" s="122" t="s">
        <v>330</v>
      </c>
      <c r="B8" s="256">
        <v>264</v>
      </c>
      <c r="C8" s="256">
        <v>7148</v>
      </c>
      <c r="D8" s="256">
        <v>153</v>
      </c>
      <c r="E8" s="256">
        <v>7565</v>
      </c>
      <c r="F8" s="256">
        <v>7412</v>
      </c>
      <c r="G8" s="254">
        <v>3.56E-2</v>
      </c>
    </row>
    <row r="9" spans="1:7">
      <c r="A9" s="122" t="s">
        <v>331</v>
      </c>
      <c r="B9" s="256">
        <v>310</v>
      </c>
      <c r="C9" s="256">
        <v>9735</v>
      </c>
      <c r="D9" s="256">
        <v>134</v>
      </c>
      <c r="E9" s="256">
        <v>10179</v>
      </c>
      <c r="F9" s="256">
        <v>10045</v>
      </c>
      <c r="G9" s="254">
        <v>3.09E-2</v>
      </c>
    </row>
    <row r="10" spans="1:7">
      <c r="A10" s="122" t="s">
        <v>332</v>
      </c>
      <c r="B10" s="256">
        <v>9</v>
      </c>
      <c r="C10" s="256">
        <v>1000</v>
      </c>
      <c r="D10" s="256">
        <v>64</v>
      </c>
      <c r="E10" s="256">
        <v>1073</v>
      </c>
      <c r="F10" s="256">
        <v>1009</v>
      </c>
      <c r="G10" s="254">
        <v>8.8999999999999999E-3</v>
      </c>
    </row>
    <row r="11" spans="1:7">
      <c r="A11" s="122" t="s">
        <v>333</v>
      </c>
      <c r="B11" s="256">
        <v>16</v>
      </c>
      <c r="C11" s="256">
        <v>709</v>
      </c>
      <c r="D11" s="256">
        <v>14</v>
      </c>
      <c r="E11" s="256">
        <v>739</v>
      </c>
      <c r="F11" s="256">
        <v>725</v>
      </c>
      <c r="G11" s="254">
        <v>2.2100000000000002E-2</v>
      </c>
    </row>
    <row r="12" spans="1:7">
      <c r="A12" s="122" t="s">
        <v>334</v>
      </c>
      <c r="B12" s="256" t="s">
        <v>162</v>
      </c>
      <c r="C12" s="256">
        <v>717</v>
      </c>
      <c r="D12" s="256" t="s">
        <v>162</v>
      </c>
      <c r="E12" s="256">
        <v>733</v>
      </c>
      <c r="F12" s="256" t="s">
        <v>162</v>
      </c>
      <c r="G12" s="254">
        <v>6.8999999999999999E-3</v>
      </c>
    </row>
    <row r="13" spans="1:7" ht="15" thickBot="1">
      <c r="A13" s="122" t="s">
        <v>335</v>
      </c>
      <c r="B13" s="256" t="s">
        <v>162</v>
      </c>
      <c r="C13" s="256">
        <v>270</v>
      </c>
      <c r="D13" s="256" t="s">
        <v>162</v>
      </c>
      <c r="E13" s="256">
        <v>273</v>
      </c>
      <c r="F13" s="256" t="s">
        <v>162</v>
      </c>
      <c r="G13" s="254">
        <v>3.7000000000000002E-3</v>
      </c>
    </row>
    <row r="14" spans="1:7" ht="15.6" thickTop="1" thickBot="1">
      <c r="A14" s="159" t="s">
        <v>93</v>
      </c>
      <c r="B14" s="248">
        <v>697</v>
      </c>
      <c r="C14" s="248">
        <v>23698</v>
      </c>
      <c r="D14" s="248">
        <v>454</v>
      </c>
      <c r="E14" s="248">
        <v>24849</v>
      </c>
      <c r="F14" s="248">
        <v>24395</v>
      </c>
      <c r="G14" s="260">
        <v>2.86E-2</v>
      </c>
    </row>
    <row r="15" spans="1:7" ht="15" thickTop="1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F819-CCA8-4484-BF9D-D068D5BF4ED5}">
  <dimension ref="A1:H18"/>
  <sheetViews>
    <sheetView zoomScale="70" zoomScaleNormal="70" workbookViewId="0">
      <selection activeCell="H7" sqref="H7"/>
    </sheetView>
  </sheetViews>
  <sheetFormatPr defaultRowHeight="14.45"/>
  <cols>
    <col min="1" max="1" width="56.28515625" bestFit="1" customWidth="1"/>
    <col min="2" max="7" width="12.5703125" customWidth="1"/>
  </cols>
  <sheetData>
    <row r="1" spans="1:8">
      <c r="A1" s="113" t="s">
        <v>87</v>
      </c>
      <c r="B1" s="113"/>
      <c r="C1" s="113"/>
      <c r="D1" s="104"/>
      <c r="E1" s="104"/>
      <c r="F1" s="104"/>
      <c r="G1" s="104"/>
    </row>
    <row r="2" spans="1:8">
      <c r="A2" s="113" t="s">
        <v>36</v>
      </c>
      <c r="B2" s="113"/>
      <c r="C2" s="113"/>
      <c r="D2" s="104"/>
      <c r="E2" s="104"/>
      <c r="F2" s="104"/>
      <c r="G2" s="104"/>
    </row>
    <row r="3" spans="1:8">
      <c r="A3" s="113"/>
      <c r="B3" s="113"/>
      <c r="C3" s="113"/>
      <c r="D3" s="104"/>
      <c r="E3" s="104"/>
      <c r="F3" s="104"/>
      <c r="G3" s="104"/>
    </row>
    <row r="4" spans="1:8">
      <c r="A4" s="113" t="s">
        <v>5</v>
      </c>
      <c r="B4" s="113"/>
      <c r="C4" s="113"/>
      <c r="D4" s="104"/>
      <c r="E4" s="104"/>
      <c r="F4" s="104"/>
      <c r="G4" s="104"/>
    </row>
    <row r="5" spans="1:8" ht="15" thickBot="1">
      <c r="A5" s="6"/>
      <c r="B5" s="105"/>
      <c r="C5" s="105"/>
      <c r="D5" s="105"/>
      <c r="E5" s="104"/>
      <c r="F5" s="104"/>
      <c r="G5" s="104"/>
    </row>
    <row r="6" spans="1:8" s="323" customFormat="1" ht="15" thickBot="1">
      <c r="A6" s="327" t="s">
        <v>364</v>
      </c>
      <c r="B6" s="327" t="s">
        <v>111</v>
      </c>
      <c r="C6" s="328" t="s">
        <v>112</v>
      </c>
      <c r="D6" s="329" t="s">
        <v>113</v>
      </c>
      <c r="E6" s="329" t="s">
        <v>114</v>
      </c>
      <c r="F6" s="329" t="s">
        <v>115</v>
      </c>
      <c r="G6" s="329" t="s">
        <v>116</v>
      </c>
      <c r="H6" s="329" t="s">
        <v>117</v>
      </c>
    </row>
    <row r="7" spans="1:8">
      <c r="A7" s="107" t="s">
        <v>329</v>
      </c>
      <c r="B7" s="108">
        <v>6999</v>
      </c>
      <c r="C7" s="108">
        <v>3467</v>
      </c>
      <c r="D7" s="9">
        <v>5261</v>
      </c>
      <c r="E7" s="224">
        <v>4849</v>
      </c>
      <c r="F7" s="224">
        <v>4326</v>
      </c>
      <c r="G7" s="224">
        <v>4074</v>
      </c>
      <c r="H7" s="9">
        <v>4287</v>
      </c>
    </row>
    <row r="8" spans="1:8">
      <c r="A8" s="107" t="s">
        <v>330</v>
      </c>
      <c r="B8" s="108">
        <v>10793</v>
      </c>
      <c r="C8" s="108">
        <v>7430</v>
      </c>
      <c r="D8" s="9">
        <v>9896</v>
      </c>
      <c r="E8" s="224">
        <v>10038</v>
      </c>
      <c r="F8" s="224">
        <v>10444</v>
      </c>
      <c r="G8" s="224">
        <v>8319</v>
      </c>
      <c r="H8" s="9">
        <v>7565</v>
      </c>
    </row>
    <row r="9" spans="1:8">
      <c r="A9" s="107" t="s">
        <v>331</v>
      </c>
      <c r="B9" s="108">
        <v>7751</v>
      </c>
      <c r="C9" s="108">
        <v>5716</v>
      </c>
      <c r="D9" s="9">
        <v>7941</v>
      </c>
      <c r="E9" s="224">
        <v>8217</v>
      </c>
      <c r="F9" s="224">
        <v>8121</v>
      </c>
      <c r="G9" s="224">
        <v>10384</v>
      </c>
      <c r="H9" s="9">
        <v>10179</v>
      </c>
    </row>
    <row r="10" spans="1:8">
      <c r="A10" s="107" t="s">
        <v>332</v>
      </c>
      <c r="B10" s="109">
        <v>811</v>
      </c>
      <c r="C10" s="109">
        <v>627</v>
      </c>
      <c r="D10" s="9">
        <v>749</v>
      </c>
      <c r="E10" s="224">
        <v>937</v>
      </c>
      <c r="F10" s="224">
        <v>1078</v>
      </c>
      <c r="G10" s="224">
        <v>1217</v>
      </c>
      <c r="H10" s="9">
        <v>1073</v>
      </c>
    </row>
    <row r="11" spans="1:8">
      <c r="A11" s="107" t="s">
        <v>333</v>
      </c>
      <c r="B11" s="108">
        <v>1181</v>
      </c>
      <c r="C11" s="108">
        <v>1085</v>
      </c>
      <c r="D11" s="9">
        <v>1206</v>
      </c>
      <c r="E11" s="224">
        <v>564</v>
      </c>
      <c r="F11" s="224">
        <v>539</v>
      </c>
      <c r="G11" s="224">
        <v>540</v>
      </c>
      <c r="H11" s="9">
        <v>739</v>
      </c>
    </row>
    <row r="12" spans="1:8">
      <c r="A12" s="107" t="s">
        <v>334</v>
      </c>
      <c r="B12" s="109">
        <v>49</v>
      </c>
      <c r="C12" s="109" t="s">
        <v>162</v>
      </c>
      <c r="D12" s="224" t="s">
        <v>162</v>
      </c>
      <c r="E12" s="224">
        <v>600</v>
      </c>
      <c r="F12" s="224">
        <v>617</v>
      </c>
      <c r="G12" s="224">
        <v>702</v>
      </c>
      <c r="H12" s="9">
        <v>733</v>
      </c>
    </row>
    <row r="13" spans="1:8">
      <c r="A13" s="107" t="s">
        <v>335</v>
      </c>
      <c r="B13" s="109">
        <v>279</v>
      </c>
      <c r="C13" s="109">
        <v>279</v>
      </c>
      <c r="D13" s="224">
        <v>256</v>
      </c>
      <c r="E13" s="224">
        <v>242</v>
      </c>
      <c r="F13" s="224">
        <v>240</v>
      </c>
      <c r="G13" s="224">
        <v>271</v>
      </c>
      <c r="H13" s="9">
        <v>273</v>
      </c>
    </row>
    <row r="14" spans="1:8" ht="15" thickBot="1">
      <c r="A14" s="110" t="s">
        <v>365</v>
      </c>
      <c r="B14" s="111">
        <v>12</v>
      </c>
      <c r="C14" s="111" t="s">
        <v>162</v>
      </c>
      <c r="D14" s="225" t="s">
        <v>162</v>
      </c>
      <c r="E14" s="224" t="s">
        <v>352</v>
      </c>
      <c r="F14" s="224" t="s">
        <v>352</v>
      </c>
      <c r="G14" s="224" t="s">
        <v>352</v>
      </c>
      <c r="H14" s="224" t="s">
        <v>352</v>
      </c>
    </row>
    <row r="15" spans="1:8" ht="15" thickBot="1">
      <c r="A15" s="106" t="s">
        <v>93</v>
      </c>
      <c r="B15" s="112">
        <v>27875</v>
      </c>
      <c r="C15" s="112">
        <v>18655</v>
      </c>
      <c r="D15" s="226">
        <v>25401</v>
      </c>
      <c r="E15" s="226">
        <v>25447</v>
      </c>
      <c r="F15" s="226">
        <v>25365</v>
      </c>
      <c r="G15" s="226">
        <v>25507</v>
      </c>
      <c r="H15" s="226">
        <v>24849</v>
      </c>
    </row>
    <row r="16" spans="1:8">
      <c r="A16" s="104"/>
      <c r="B16" s="104"/>
      <c r="C16" s="104"/>
      <c r="D16" s="104"/>
      <c r="E16" s="104"/>
      <c r="F16" s="104"/>
      <c r="G16" s="104"/>
    </row>
    <row r="17" spans="1:7">
      <c r="A17" s="104"/>
      <c r="B17" s="104"/>
      <c r="C17" s="104"/>
      <c r="D17" s="104"/>
      <c r="E17" s="104"/>
      <c r="F17" s="104"/>
      <c r="G17" s="104"/>
    </row>
    <row r="18" spans="1:7">
      <c r="A18" s="104"/>
      <c r="B18" s="104"/>
      <c r="C18" s="104"/>
      <c r="D18" s="104"/>
      <c r="E18" s="104"/>
      <c r="F18" s="104"/>
      <c r="G18" s="104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5784F-DEB0-478A-9179-9BFCD5F639BC}">
  <dimension ref="A1:AF15"/>
  <sheetViews>
    <sheetView zoomScale="70" zoomScaleNormal="70" workbookViewId="0">
      <selection activeCell="A21" sqref="A21"/>
    </sheetView>
  </sheetViews>
  <sheetFormatPr defaultColWidth="8.7109375" defaultRowHeight="14.45"/>
  <cols>
    <col min="1" max="1" width="41.7109375" style="104" customWidth="1"/>
    <col min="2" max="2" width="11.7109375" style="104" customWidth="1"/>
    <col min="3" max="3" width="13.28515625" style="104" customWidth="1"/>
    <col min="4" max="4" width="20" style="104" customWidth="1"/>
    <col min="5" max="5" width="14.28515625" style="104" customWidth="1"/>
    <col min="6" max="6" width="10.28515625" style="104" customWidth="1"/>
    <col min="7" max="7" width="12.7109375" style="104" customWidth="1"/>
    <col min="8" max="8" width="20.28515625" style="104" customWidth="1"/>
    <col min="9" max="9" width="10.28515625" style="104" bestFit="1" customWidth="1"/>
    <col min="10" max="16" width="8.7109375" style="104"/>
    <col min="17" max="17" width="18.7109375" style="104" customWidth="1"/>
    <col min="18" max="18" width="8.7109375" style="104"/>
    <col min="19" max="19" width="13.5703125" style="104" customWidth="1"/>
    <col min="20" max="20" width="13.7109375" style="104" customWidth="1"/>
    <col min="21" max="21" width="18" style="104" customWidth="1"/>
    <col min="22" max="22" width="8.7109375" style="104"/>
    <col min="23" max="23" width="11.28515625" style="104" bestFit="1" customWidth="1"/>
    <col min="24" max="25" width="8.7109375" style="104"/>
    <col min="26" max="26" width="19.28515625" style="104" customWidth="1"/>
    <col min="27" max="27" width="8.7109375" style="104"/>
    <col min="28" max="28" width="14.28515625" style="104" customWidth="1"/>
    <col min="29" max="29" width="11.42578125" style="104" bestFit="1" customWidth="1"/>
    <col min="30" max="30" width="8.7109375" style="104" bestFit="1" customWidth="1"/>
    <col min="31" max="16384" width="8.7109375" style="104"/>
  </cols>
  <sheetData>
    <row r="1" spans="1:32">
      <c r="A1" s="157" t="s">
        <v>87</v>
      </c>
    </row>
    <row r="2" spans="1:32">
      <c r="A2" s="157" t="s">
        <v>37</v>
      </c>
    </row>
    <row r="3" spans="1:32">
      <c r="A3" s="157"/>
    </row>
    <row r="4" spans="1:32">
      <c r="A4" s="158" t="s">
        <v>366</v>
      </c>
    </row>
    <row r="5" spans="1:32" ht="13.5" customHeight="1" thickBot="1"/>
    <row r="6" spans="1:32" s="322" customFormat="1" ht="29.45" thickBot="1">
      <c r="A6" s="223" t="s">
        <v>325</v>
      </c>
      <c r="B6" s="223" t="s">
        <v>90</v>
      </c>
      <c r="C6" s="223" t="s">
        <v>91</v>
      </c>
      <c r="D6" s="223" t="s">
        <v>303</v>
      </c>
      <c r="E6" s="223" t="s">
        <v>93</v>
      </c>
      <c r="F6" s="223" t="s">
        <v>367</v>
      </c>
      <c r="G6" s="223" t="s">
        <v>368</v>
      </c>
      <c r="H6" s="223" t="s">
        <v>369</v>
      </c>
    </row>
    <row r="7" spans="1:32">
      <c r="A7" s="122" t="s">
        <v>329</v>
      </c>
      <c r="B7" s="267">
        <v>1112</v>
      </c>
      <c r="C7" s="267">
        <v>3150</v>
      </c>
      <c r="D7" s="267">
        <v>25</v>
      </c>
      <c r="E7" s="267">
        <v>4287</v>
      </c>
      <c r="F7" s="254">
        <v>0.25940000000000002</v>
      </c>
      <c r="G7" s="254">
        <v>0.73480000000000001</v>
      </c>
      <c r="H7" s="262">
        <v>5.7999999999999996E-3</v>
      </c>
    </row>
    <row r="8" spans="1:32">
      <c r="A8" s="122" t="s">
        <v>330</v>
      </c>
      <c r="B8" s="267">
        <v>3044</v>
      </c>
      <c r="C8" s="267">
        <v>4458</v>
      </c>
      <c r="D8" s="267">
        <v>63</v>
      </c>
      <c r="E8" s="267">
        <v>7565</v>
      </c>
      <c r="F8" s="254">
        <v>0.40239999999999998</v>
      </c>
      <c r="G8" s="254">
        <v>0.58930000000000005</v>
      </c>
      <c r="H8" s="262">
        <v>8.3000000000000001E-3</v>
      </c>
    </row>
    <row r="9" spans="1:32">
      <c r="A9" s="122" t="s">
        <v>331</v>
      </c>
      <c r="B9" s="267">
        <v>4875</v>
      </c>
      <c r="C9" s="267">
        <v>5221</v>
      </c>
      <c r="D9" s="267">
        <v>83</v>
      </c>
      <c r="E9" s="267">
        <v>10179</v>
      </c>
      <c r="F9" s="254">
        <v>0.47889999999999999</v>
      </c>
      <c r="G9" s="254">
        <v>0.51290000000000002</v>
      </c>
      <c r="H9" s="262">
        <v>8.2000000000000007E-3</v>
      </c>
    </row>
    <row r="10" spans="1:32">
      <c r="A10" s="122" t="s">
        <v>332</v>
      </c>
      <c r="B10" s="267">
        <v>393</v>
      </c>
      <c r="C10" s="267">
        <v>636</v>
      </c>
      <c r="D10" s="267">
        <v>44</v>
      </c>
      <c r="E10" s="267">
        <v>1073</v>
      </c>
      <c r="F10" s="254">
        <v>0.36630000000000001</v>
      </c>
      <c r="G10" s="254">
        <v>0.5927</v>
      </c>
      <c r="H10" s="262">
        <v>4.1000000000000002E-2</v>
      </c>
      <c r="AF10" s="183"/>
    </row>
    <row r="11" spans="1:32">
      <c r="A11" s="122" t="s">
        <v>333</v>
      </c>
      <c r="B11" s="267">
        <v>577</v>
      </c>
      <c r="C11" s="267" t="s">
        <v>162</v>
      </c>
      <c r="D11" s="267" t="s">
        <v>162</v>
      </c>
      <c r="E11" s="267">
        <v>739</v>
      </c>
      <c r="F11" s="254">
        <v>0.78080000000000005</v>
      </c>
      <c r="G11" s="254">
        <v>0.21110000000000001</v>
      </c>
      <c r="H11" s="262" t="s">
        <v>162</v>
      </c>
      <c r="AE11" s="184"/>
      <c r="AF11" s="185"/>
    </row>
    <row r="12" spans="1:32">
      <c r="A12" s="122" t="s">
        <v>334</v>
      </c>
      <c r="B12" s="267">
        <v>115</v>
      </c>
      <c r="C12" s="267" t="s">
        <v>162</v>
      </c>
      <c r="D12" s="267" t="s">
        <v>162</v>
      </c>
      <c r="E12" s="267">
        <v>733</v>
      </c>
      <c r="F12" s="254">
        <v>0.15690000000000001</v>
      </c>
      <c r="G12" s="254">
        <v>0.83899999999999997</v>
      </c>
      <c r="H12" s="262" t="s">
        <v>162</v>
      </c>
      <c r="AE12" s="184"/>
      <c r="AF12" s="185"/>
    </row>
    <row r="13" spans="1:32" ht="15" thickBot="1">
      <c r="A13" s="122" t="s">
        <v>335</v>
      </c>
      <c r="B13" s="267">
        <v>20</v>
      </c>
      <c r="C13" s="267">
        <v>253</v>
      </c>
      <c r="D13" s="267" t="s">
        <v>352</v>
      </c>
      <c r="E13" s="267">
        <v>273</v>
      </c>
      <c r="F13" s="254">
        <v>7.3300000000000004E-2</v>
      </c>
      <c r="G13" s="254">
        <v>0.92669999999999997</v>
      </c>
      <c r="H13" s="262">
        <v>0</v>
      </c>
      <c r="AE13" s="184"/>
      <c r="AF13" s="185"/>
    </row>
    <row r="14" spans="1:32" ht="15.6" thickTop="1" thickBot="1">
      <c r="A14" s="121" t="s">
        <v>93</v>
      </c>
      <c r="B14" s="302">
        <v>10136</v>
      </c>
      <c r="C14" s="302">
        <v>14489</v>
      </c>
      <c r="D14" s="302">
        <v>224</v>
      </c>
      <c r="E14" s="302">
        <v>24849</v>
      </c>
      <c r="F14" s="259">
        <v>0.40789999999999998</v>
      </c>
      <c r="G14" s="259">
        <v>0.58309999999999995</v>
      </c>
      <c r="H14" s="326">
        <v>8.9999999999999993E-3</v>
      </c>
    </row>
    <row r="15" spans="1:32" ht="15" thickTop="1">
      <c r="D15" s="149"/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7354-E5C3-4487-AFDA-DB1502C151A7}">
  <dimension ref="A1:F19"/>
  <sheetViews>
    <sheetView zoomScale="90" zoomScaleNormal="90" workbookViewId="0">
      <selection activeCell="E14" sqref="E14"/>
    </sheetView>
  </sheetViews>
  <sheetFormatPr defaultRowHeight="14.45"/>
  <cols>
    <col min="1" max="1" width="45.42578125" customWidth="1"/>
    <col min="2" max="5" width="10.7109375" customWidth="1"/>
  </cols>
  <sheetData>
    <row r="1" spans="1:6">
      <c r="A1" s="120" t="s">
        <v>87</v>
      </c>
      <c r="B1" s="116"/>
      <c r="C1" s="116"/>
      <c r="D1" s="104"/>
      <c r="E1" s="104"/>
      <c r="F1" s="104"/>
    </row>
    <row r="2" spans="1:6">
      <c r="A2" s="120" t="s">
        <v>38</v>
      </c>
      <c r="B2" s="116"/>
      <c r="C2" s="116"/>
      <c r="D2" s="104"/>
      <c r="E2" s="104"/>
      <c r="F2" s="104"/>
    </row>
    <row r="3" spans="1:6">
      <c r="A3" s="120"/>
      <c r="B3" s="116"/>
      <c r="C3" s="116"/>
      <c r="D3" s="104"/>
      <c r="E3" s="104"/>
      <c r="F3" s="104"/>
    </row>
    <row r="4" spans="1:6">
      <c r="A4" s="120" t="s">
        <v>5</v>
      </c>
      <c r="B4" s="116"/>
      <c r="C4" s="116"/>
      <c r="D4" s="104"/>
      <c r="E4" s="104"/>
      <c r="F4" s="104"/>
    </row>
    <row r="5" spans="1:6" ht="15" thickBot="1">
      <c r="A5" s="6"/>
      <c r="B5" s="105"/>
      <c r="C5" s="105"/>
      <c r="D5" s="105"/>
      <c r="E5" s="105"/>
      <c r="F5" s="104"/>
    </row>
    <row r="6" spans="1:6" s="242" customFormat="1" ht="15" thickBot="1">
      <c r="A6" s="222" t="s">
        <v>364</v>
      </c>
      <c r="B6" s="222" t="s">
        <v>118</v>
      </c>
      <c r="C6" s="222" t="s">
        <v>119</v>
      </c>
      <c r="D6" s="222" t="s">
        <v>120</v>
      </c>
      <c r="E6" s="324" t="s">
        <v>93</v>
      </c>
      <c r="F6" s="243"/>
    </row>
    <row r="7" spans="1:6">
      <c r="A7" s="116" t="s">
        <v>329</v>
      </c>
      <c r="B7" s="325">
        <v>1906</v>
      </c>
      <c r="C7" s="325">
        <v>783</v>
      </c>
      <c r="D7" s="325">
        <v>1598</v>
      </c>
      <c r="E7" s="325">
        <v>4287</v>
      </c>
      <c r="F7" s="104"/>
    </row>
    <row r="8" spans="1:6">
      <c r="A8" s="116" t="s">
        <v>330</v>
      </c>
      <c r="B8" s="325">
        <v>2835</v>
      </c>
      <c r="C8" s="325">
        <v>1313</v>
      </c>
      <c r="D8" s="325">
        <v>3417</v>
      </c>
      <c r="E8" s="325">
        <v>7565</v>
      </c>
      <c r="F8" s="104"/>
    </row>
    <row r="9" spans="1:6">
      <c r="A9" s="116" t="s">
        <v>331</v>
      </c>
      <c r="B9" s="325">
        <v>4467</v>
      </c>
      <c r="C9" s="325">
        <v>2019</v>
      </c>
      <c r="D9" s="325">
        <v>3693</v>
      </c>
      <c r="E9" s="325">
        <v>10179</v>
      </c>
      <c r="F9" s="104"/>
    </row>
    <row r="10" spans="1:6">
      <c r="A10" s="116" t="s">
        <v>332</v>
      </c>
      <c r="B10" s="325">
        <v>177</v>
      </c>
      <c r="C10" s="325">
        <v>189</v>
      </c>
      <c r="D10" s="325">
        <v>707</v>
      </c>
      <c r="E10" s="325">
        <v>1073</v>
      </c>
      <c r="F10" s="104"/>
    </row>
    <row r="11" spans="1:6">
      <c r="A11" s="116" t="s">
        <v>333</v>
      </c>
      <c r="B11" s="325" t="s">
        <v>162</v>
      </c>
      <c r="C11" s="325" t="s">
        <v>162</v>
      </c>
      <c r="D11" s="325" t="s">
        <v>162</v>
      </c>
      <c r="E11" s="325">
        <v>739</v>
      </c>
      <c r="F11" s="104"/>
    </row>
    <row r="12" spans="1:6">
      <c r="A12" s="116" t="s">
        <v>334</v>
      </c>
      <c r="B12" s="325" t="s">
        <v>162</v>
      </c>
      <c r="C12" s="325" t="s">
        <v>162</v>
      </c>
      <c r="D12" s="325">
        <v>692</v>
      </c>
      <c r="E12" s="325">
        <v>733</v>
      </c>
      <c r="F12" s="104"/>
    </row>
    <row r="13" spans="1:6" ht="15" thickBot="1">
      <c r="A13" s="116" t="s">
        <v>335</v>
      </c>
      <c r="B13" s="325" t="s">
        <v>352</v>
      </c>
      <c r="C13" s="325" t="s">
        <v>162</v>
      </c>
      <c r="D13" s="325" t="s">
        <v>162</v>
      </c>
      <c r="E13" s="325">
        <v>273</v>
      </c>
      <c r="F13" s="104"/>
    </row>
    <row r="14" spans="1:6" ht="15" thickBot="1">
      <c r="A14" s="403" t="s">
        <v>93</v>
      </c>
      <c r="B14" s="139">
        <v>9400</v>
      </c>
      <c r="C14" s="139">
        <v>4491</v>
      </c>
      <c r="D14" s="139">
        <v>10958</v>
      </c>
      <c r="E14" s="139">
        <v>24849</v>
      </c>
      <c r="F14" s="104"/>
    </row>
    <row r="15" spans="1:6">
      <c r="A15" s="104"/>
      <c r="B15" s="104"/>
      <c r="C15" s="104"/>
      <c r="D15" s="104"/>
      <c r="E15" s="104"/>
      <c r="F15" s="104"/>
    </row>
    <row r="16" spans="1:6">
      <c r="A16" s="104"/>
      <c r="B16" s="104"/>
      <c r="C16" s="104"/>
      <c r="D16" s="104"/>
      <c r="E16" s="104"/>
      <c r="F16" s="104"/>
    </row>
    <row r="17" spans="1:6">
      <c r="A17" s="104"/>
      <c r="B17" s="104"/>
      <c r="C17" s="104"/>
      <c r="D17" s="104"/>
      <c r="E17" s="104"/>
      <c r="F17" s="104"/>
    </row>
    <row r="18" spans="1:6">
      <c r="A18" s="104"/>
      <c r="B18" s="104"/>
      <c r="C18" s="104"/>
      <c r="D18" s="104"/>
      <c r="E18" s="104"/>
      <c r="F18" s="104"/>
    </row>
    <row r="19" spans="1:6">
      <c r="A19" s="104"/>
      <c r="B19" s="104"/>
      <c r="C19" s="104"/>
      <c r="D19" s="104"/>
      <c r="E19" s="104"/>
      <c r="F19" s="10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7B31-711B-4ABF-AA9B-E8B8BE02A5B6}">
  <dimension ref="A1:I38"/>
  <sheetViews>
    <sheetView topLeftCell="A4" zoomScale="90" zoomScaleNormal="90" workbookViewId="0">
      <selection activeCell="I20" sqref="I20"/>
    </sheetView>
  </sheetViews>
  <sheetFormatPr defaultColWidth="8.7109375" defaultRowHeight="14.45"/>
  <cols>
    <col min="1" max="1" width="20.7109375" style="341" customWidth="1"/>
    <col min="2" max="5" width="14.7109375" style="341" customWidth="1"/>
    <col min="6" max="16384" width="8.7109375" style="341"/>
  </cols>
  <sheetData>
    <row r="1" spans="1:9">
      <c r="A1" s="340" t="s">
        <v>87</v>
      </c>
    </row>
    <row r="2" spans="1:9">
      <c r="A2" s="340" t="s">
        <v>10</v>
      </c>
    </row>
    <row r="3" spans="1:9">
      <c r="A3" s="25" t="s">
        <v>88</v>
      </c>
    </row>
    <row r="4" spans="1:9">
      <c r="A4" s="25"/>
    </row>
    <row r="5" spans="1:9">
      <c r="A5" s="25" t="s">
        <v>5</v>
      </c>
    </row>
    <row r="6" spans="1:9">
      <c r="A6"/>
      <c r="B6"/>
      <c r="C6"/>
      <c r="D6"/>
      <c r="E6"/>
    </row>
    <row r="7" spans="1:9" s="347" customFormat="1" ht="43.15">
      <c r="A7" s="345" t="s">
        <v>89</v>
      </c>
      <c r="B7" s="345" t="s">
        <v>90</v>
      </c>
      <c r="C7" s="345" t="s">
        <v>91</v>
      </c>
      <c r="D7" s="346" t="s">
        <v>92</v>
      </c>
      <c r="E7" s="345" t="s">
        <v>93</v>
      </c>
    </row>
    <row r="8" spans="1:9">
      <c r="A8" s="342" t="s">
        <v>94</v>
      </c>
      <c r="B8" s="353">
        <v>10136</v>
      </c>
      <c r="C8" s="353">
        <v>14489</v>
      </c>
      <c r="D8" s="353">
        <v>224</v>
      </c>
      <c r="E8" s="354">
        <v>24849</v>
      </c>
    </row>
    <row r="9" spans="1:9">
      <c r="A9" s="342" t="s">
        <v>95</v>
      </c>
      <c r="B9" s="353">
        <v>9653</v>
      </c>
      <c r="C9" s="353">
        <v>15126</v>
      </c>
      <c r="D9" s="353">
        <v>162</v>
      </c>
      <c r="E9" s="354">
        <v>24941</v>
      </c>
    </row>
    <row r="10" spans="1:9">
      <c r="A10" s="342" t="s">
        <v>96</v>
      </c>
      <c r="B10" s="353">
        <v>11435</v>
      </c>
      <c r="C10" s="353">
        <v>27497</v>
      </c>
      <c r="D10" s="353">
        <v>305</v>
      </c>
      <c r="E10" s="354">
        <v>39237</v>
      </c>
    </row>
    <row r="11" spans="1:9">
      <c r="A11" s="342" t="s">
        <v>97</v>
      </c>
      <c r="B11" s="353">
        <v>7859</v>
      </c>
      <c r="C11" s="353">
        <v>12051</v>
      </c>
      <c r="D11" s="353">
        <v>118</v>
      </c>
      <c r="E11" s="354">
        <v>20028</v>
      </c>
    </row>
    <row r="12" spans="1:9">
      <c r="A12" s="342" t="s">
        <v>98</v>
      </c>
      <c r="B12" s="435">
        <v>0.81399999999999995</v>
      </c>
      <c r="C12" s="435">
        <v>0.79700000000000004</v>
      </c>
      <c r="D12" s="435">
        <v>0.72799999999999998</v>
      </c>
      <c r="E12" s="436">
        <v>0.80300000000000005</v>
      </c>
    </row>
    <row r="13" spans="1:9">
      <c r="A13"/>
      <c r="B13" s="35"/>
      <c r="C13"/>
      <c r="D13"/>
      <c r="E13"/>
      <c r="G13" s="343"/>
      <c r="H13" s="343"/>
      <c r="I13" s="343"/>
    </row>
    <row r="14" spans="1:9">
      <c r="G14" s="343"/>
      <c r="H14" s="343"/>
      <c r="I14" s="343"/>
    </row>
    <row r="15" spans="1:9">
      <c r="G15" s="343"/>
      <c r="H15" s="343"/>
      <c r="I15" s="343"/>
    </row>
    <row r="16" spans="1:9">
      <c r="G16" s="343"/>
      <c r="H16" s="343"/>
      <c r="I16" s="343"/>
    </row>
    <row r="17" spans="7:9">
      <c r="G17" s="35"/>
      <c r="H17" s="35"/>
      <c r="I17" s="35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B36" s="343"/>
      <c r="C36" s="343"/>
    </row>
    <row r="37" spans="1:4">
      <c r="B37" s="343"/>
      <c r="C37" s="343"/>
    </row>
    <row r="38" spans="1:4">
      <c r="B38" s="343"/>
      <c r="C38" s="343"/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EA40C-2E66-471E-83D2-2DAB02B57213}">
  <dimension ref="A1:N28"/>
  <sheetViews>
    <sheetView zoomScale="90" zoomScaleNormal="90" workbookViewId="0">
      <selection activeCell="K29" sqref="K29"/>
    </sheetView>
  </sheetViews>
  <sheetFormatPr defaultColWidth="8.7109375" defaultRowHeight="14.45"/>
  <cols>
    <col min="1" max="1" width="35.7109375" style="104" customWidth="1"/>
    <col min="2" max="10" width="9.7109375" style="104" customWidth="1"/>
    <col min="11" max="16384" width="8.7109375" style="104"/>
  </cols>
  <sheetData>
    <row r="1" spans="1:14">
      <c r="A1" s="5" t="s">
        <v>87</v>
      </c>
      <c r="B1" s="5"/>
      <c r="C1" s="5"/>
      <c r="D1" s="5"/>
    </row>
    <row r="2" spans="1:14">
      <c r="A2" s="5" t="s">
        <v>39</v>
      </c>
      <c r="B2" s="5"/>
      <c r="C2" s="5"/>
      <c r="D2" s="5"/>
    </row>
    <row r="3" spans="1:14">
      <c r="A3" s="5"/>
      <c r="B3" s="5"/>
      <c r="C3" s="5"/>
      <c r="D3" s="5"/>
    </row>
    <row r="4" spans="1:14">
      <c r="A4" s="5" t="s">
        <v>5</v>
      </c>
      <c r="B4" s="5"/>
      <c r="C4" s="5"/>
      <c r="D4" s="5"/>
    </row>
    <row r="5" spans="1:14" ht="15" thickBot="1"/>
    <row r="6" spans="1:14" s="243" customFormat="1" ht="15" thickBot="1">
      <c r="A6" s="222" t="s">
        <v>370</v>
      </c>
      <c r="B6" s="222" t="s">
        <v>309</v>
      </c>
      <c r="C6" s="222" t="s">
        <v>106</v>
      </c>
      <c r="D6" s="222" t="s">
        <v>371</v>
      </c>
      <c r="E6" s="222" t="s">
        <v>108</v>
      </c>
      <c r="F6" s="222" t="s">
        <v>109</v>
      </c>
      <c r="G6" s="222" t="s">
        <v>110</v>
      </c>
      <c r="H6" s="222" t="s">
        <v>111</v>
      </c>
      <c r="I6" s="222" t="s">
        <v>112</v>
      </c>
      <c r="J6" s="222" t="s">
        <v>113</v>
      </c>
      <c r="K6" s="222" t="s">
        <v>114</v>
      </c>
      <c r="L6" s="222" t="s">
        <v>115</v>
      </c>
      <c r="M6" s="222" t="s">
        <v>116</v>
      </c>
      <c r="N6" s="222" t="s">
        <v>117</v>
      </c>
    </row>
    <row r="7" spans="1:14">
      <c r="A7" s="122" t="s">
        <v>372</v>
      </c>
      <c r="B7" s="114">
        <v>2175</v>
      </c>
      <c r="C7" s="115">
        <v>2451</v>
      </c>
      <c r="D7" s="115">
        <v>2359</v>
      </c>
      <c r="E7" s="114">
        <v>2154</v>
      </c>
      <c r="F7" s="115">
        <v>1811</v>
      </c>
      <c r="G7" s="115">
        <v>1826</v>
      </c>
      <c r="H7" s="115">
        <v>1558</v>
      </c>
      <c r="I7" s="123">
        <v>581</v>
      </c>
      <c r="J7" s="9">
        <v>1109</v>
      </c>
      <c r="K7" s="9">
        <v>1040</v>
      </c>
      <c r="L7" s="9">
        <v>935</v>
      </c>
      <c r="M7" s="9">
        <v>909</v>
      </c>
      <c r="N7" s="9">
        <v>796</v>
      </c>
    </row>
    <row r="8" spans="1:14">
      <c r="A8" s="122" t="s">
        <v>373</v>
      </c>
      <c r="B8" s="124">
        <v>470</v>
      </c>
      <c r="C8" s="125">
        <v>394</v>
      </c>
      <c r="D8" s="125">
        <v>270</v>
      </c>
      <c r="E8" s="124">
        <v>298</v>
      </c>
      <c r="F8" s="125">
        <v>296</v>
      </c>
      <c r="G8" s="125">
        <v>290</v>
      </c>
      <c r="H8" s="125">
        <v>238</v>
      </c>
      <c r="I8" s="123">
        <v>164</v>
      </c>
      <c r="J8" s="9">
        <v>274</v>
      </c>
      <c r="K8" s="9">
        <v>290</v>
      </c>
      <c r="L8" s="9">
        <v>366</v>
      </c>
      <c r="M8" s="9">
        <v>323</v>
      </c>
      <c r="N8" s="9">
        <v>318</v>
      </c>
    </row>
    <row r="9" spans="1:14">
      <c r="A9" s="122" t="s">
        <v>180</v>
      </c>
      <c r="B9" s="114">
        <v>1051</v>
      </c>
      <c r="C9" s="115">
        <v>1118</v>
      </c>
      <c r="D9" s="115">
        <v>1203</v>
      </c>
      <c r="E9" s="114">
        <v>1118</v>
      </c>
      <c r="F9" s="115">
        <v>1085</v>
      </c>
      <c r="G9" s="115">
        <v>1187</v>
      </c>
      <c r="H9" s="115">
        <v>1159</v>
      </c>
      <c r="I9" s="123">
        <v>510</v>
      </c>
      <c r="J9" s="9">
        <v>978</v>
      </c>
      <c r="K9" s="9">
        <v>930</v>
      </c>
      <c r="L9" s="9">
        <v>1234</v>
      </c>
      <c r="M9" s="9">
        <v>1166</v>
      </c>
      <c r="N9" s="9">
        <v>1098</v>
      </c>
    </row>
    <row r="10" spans="1:14">
      <c r="A10" s="122" t="s">
        <v>374</v>
      </c>
      <c r="B10" s="124">
        <v>57</v>
      </c>
      <c r="C10" s="125">
        <v>65</v>
      </c>
      <c r="D10" s="125">
        <v>35</v>
      </c>
      <c r="E10" s="124">
        <v>19</v>
      </c>
      <c r="F10" s="125">
        <v>30</v>
      </c>
      <c r="G10" s="125">
        <v>23</v>
      </c>
      <c r="H10" s="125">
        <v>31</v>
      </c>
      <c r="I10" s="123">
        <v>41</v>
      </c>
      <c r="J10" s="9">
        <v>47</v>
      </c>
      <c r="K10" s="9">
        <v>29</v>
      </c>
      <c r="L10" s="9">
        <v>27</v>
      </c>
      <c r="M10" s="9">
        <v>19</v>
      </c>
      <c r="N10" s="9">
        <v>10</v>
      </c>
    </row>
    <row r="11" spans="1:14">
      <c r="A11" s="122" t="s">
        <v>375</v>
      </c>
      <c r="B11" s="114">
        <v>4435</v>
      </c>
      <c r="C11" s="115">
        <v>4409</v>
      </c>
      <c r="D11" s="115">
        <v>4894</v>
      </c>
      <c r="E11" s="114">
        <v>5934</v>
      </c>
      <c r="F11" s="115">
        <v>6104</v>
      </c>
      <c r="G11" s="115">
        <v>6111</v>
      </c>
      <c r="H11" s="115">
        <v>6417</v>
      </c>
      <c r="I11" s="126">
        <v>5033</v>
      </c>
      <c r="J11" s="9">
        <v>6540</v>
      </c>
      <c r="K11" s="9">
        <v>6623</v>
      </c>
      <c r="L11" s="9">
        <v>6410</v>
      </c>
      <c r="M11" s="9">
        <v>6526</v>
      </c>
      <c r="N11" s="9">
        <v>6745</v>
      </c>
    </row>
    <row r="12" spans="1:14">
      <c r="A12" s="122" t="s">
        <v>376</v>
      </c>
      <c r="B12" s="124">
        <v>269</v>
      </c>
      <c r="C12" s="125">
        <v>319</v>
      </c>
      <c r="D12" s="125">
        <v>207</v>
      </c>
      <c r="E12" s="124">
        <v>353</v>
      </c>
      <c r="F12" s="125">
        <v>221</v>
      </c>
      <c r="G12" s="125">
        <v>134</v>
      </c>
      <c r="H12" s="125">
        <v>161</v>
      </c>
      <c r="I12" s="123">
        <v>52</v>
      </c>
      <c r="J12" s="9">
        <v>111</v>
      </c>
      <c r="K12" s="9">
        <v>72</v>
      </c>
      <c r="L12" s="9">
        <v>129</v>
      </c>
      <c r="M12" s="9">
        <v>97</v>
      </c>
      <c r="N12" s="9">
        <v>103</v>
      </c>
    </row>
    <row r="13" spans="1:14">
      <c r="A13" s="122" t="s">
        <v>377</v>
      </c>
      <c r="B13" s="114">
        <v>1816</v>
      </c>
      <c r="C13" s="115">
        <v>1704</v>
      </c>
      <c r="D13" s="115">
        <v>1458</v>
      </c>
      <c r="E13" s="114">
        <v>1255</v>
      </c>
      <c r="F13" s="115">
        <v>1339</v>
      </c>
      <c r="G13" s="115">
        <v>1515</v>
      </c>
      <c r="H13" s="115">
        <v>1604</v>
      </c>
      <c r="I13" s="126">
        <v>1074</v>
      </c>
      <c r="J13" s="9">
        <v>1448</v>
      </c>
      <c r="K13" s="9">
        <v>1853</v>
      </c>
      <c r="L13" s="9">
        <v>2042</v>
      </c>
      <c r="M13" s="9">
        <v>2038</v>
      </c>
      <c r="N13" s="9">
        <v>1853</v>
      </c>
    </row>
    <row r="14" spans="1:14">
      <c r="A14" s="122" t="s">
        <v>170</v>
      </c>
      <c r="B14" s="124">
        <v>429</v>
      </c>
      <c r="C14" s="125">
        <v>502</v>
      </c>
      <c r="D14" s="125">
        <v>759</v>
      </c>
      <c r="E14" s="124">
        <v>752</v>
      </c>
      <c r="F14" s="125">
        <v>931</v>
      </c>
      <c r="G14" s="125">
        <v>862</v>
      </c>
      <c r="H14" s="125">
        <v>663</v>
      </c>
      <c r="I14" s="123">
        <v>268</v>
      </c>
      <c r="J14" s="9">
        <v>357</v>
      </c>
      <c r="K14" s="9">
        <v>340</v>
      </c>
      <c r="L14" s="9">
        <v>350</v>
      </c>
      <c r="M14" s="9">
        <v>287</v>
      </c>
      <c r="N14" s="9">
        <v>199</v>
      </c>
    </row>
    <row r="15" spans="1:14">
      <c r="A15" s="122" t="s">
        <v>378</v>
      </c>
      <c r="B15" s="114">
        <v>1023</v>
      </c>
      <c r="C15" s="115">
        <v>1064</v>
      </c>
      <c r="D15" s="115">
        <v>1250</v>
      </c>
      <c r="E15" s="114">
        <v>1111</v>
      </c>
      <c r="F15" s="115">
        <v>1251</v>
      </c>
      <c r="G15" s="115">
        <v>1221</v>
      </c>
      <c r="H15" s="115">
        <v>1217</v>
      </c>
      <c r="I15" s="123">
        <v>846</v>
      </c>
      <c r="J15" s="9">
        <v>901</v>
      </c>
      <c r="K15" s="9">
        <v>831</v>
      </c>
      <c r="L15" s="9">
        <v>1075</v>
      </c>
      <c r="M15" s="9">
        <v>1036</v>
      </c>
      <c r="N15" s="9">
        <v>977</v>
      </c>
    </row>
    <row r="16" spans="1:14">
      <c r="A16" s="122" t="s">
        <v>379</v>
      </c>
      <c r="B16" s="114">
        <v>3279</v>
      </c>
      <c r="C16" s="115">
        <v>2940</v>
      </c>
      <c r="D16" s="115">
        <v>2773</v>
      </c>
      <c r="E16" s="114">
        <v>2987</v>
      </c>
      <c r="F16" s="115">
        <v>2766</v>
      </c>
      <c r="G16" s="115">
        <v>2574</v>
      </c>
      <c r="H16" s="115">
        <v>2388</v>
      </c>
      <c r="I16" s="123">
        <v>904</v>
      </c>
      <c r="J16" s="9">
        <v>1416</v>
      </c>
      <c r="K16" s="9">
        <v>1328</v>
      </c>
      <c r="L16" s="9">
        <v>1319</v>
      </c>
      <c r="M16" s="9">
        <v>1047</v>
      </c>
      <c r="N16" s="9">
        <v>882</v>
      </c>
    </row>
    <row r="17" spans="1:14">
      <c r="A17" s="122" t="s">
        <v>257</v>
      </c>
      <c r="B17" s="114">
        <v>1034</v>
      </c>
      <c r="C17" s="125">
        <v>829</v>
      </c>
      <c r="D17" s="125">
        <v>783</v>
      </c>
      <c r="E17" s="124">
        <v>666</v>
      </c>
      <c r="F17" s="125">
        <v>557</v>
      </c>
      <c r="G17" s="125">
        <v>855</v>
      </c>
      <c r="H17" s="125">
        <v>723</v>
      </c>
      <c r="I17" s="123">
        <v>531</v>
      </c>
      <c r="J17" s="9">
        <v>680</v>
      </c>
      <c r="K17" s="9">
        <v>570</v>
      </c>
      <c r="L17" s="9">
        <v>510</v>
      </c>
      <c r="M17" s="9">
        <v>623</v>
      </c>
      <c r="N17" s="9">
        <v>578</v>
      </c>
    </row>
    <row r="18" spans="1:14">
      <c r="A18" s="122" t="s">
        <v>237</v>
      </c>
      <c r="B18" s="124">
        <v>31</v>
      </c>
      <c r="C18" s="125">
        <v>26</v>
      </c>
      <c r="D18" s="125">
        <v>203</v>
      </c>
      <c r="E18" s="124">
        <v>293</v>
      </c>
      <c r="F18" s="125">
        <v>355</v>
      </c>
      <c r="G18" s="125">
        <v>177</v>
      </c>
      <c r="H18" s="125">
        <v>152</v>
      </c>
      <c r="I18" s="123">
        <v>74</v>
      </c>
      <c r="J18" s="9">
        <v>114</v>
      </c>
      <c r="K18" s="9">
        <v>141</v>
      </c>
      <c r="L18" s="9">
        <v>93</v>
      </c>
      <c r="M18" s="9">
        <v>86</v>
      </c>
      <c r="N18" s="9">
        <v>89</v>
      </c>
    </row>
    <row r="19" spans="1:14">
      <c r="A19" s="107" t="s">
        <v>380</v>
      </c>
      <c r="B19" s="124">
        <v>609</v>
      </c>
      <c r="C19" s="125">
        <v>845</v>
      </c>
      <c r="D19" s="115">
        <v>1100</v>
      </c>
      <c r="E19" s="114">
        <v>1302</v>
      </c>
      <c r="F19" s="115">
        <v>2107</v>
      </c>
      <c r="G19" s="115">
        <v>2331</v>
      </c>
      <c r="H19" s="115">
        <v>2352</v>
      </c>
      <c r="I19" s="126">
        <v>1783</v>
      </c>
      <c r="J19" s="9">
        <v>2798</v>
      </c>
      <c r="K19" s="9">
        <v>3258</v>
      </c>
      <c r="L19" s="9">
        <v>2621</v>
      </c>
      <c r="M19" s="9">
        <v>2956</v>
      </c>
      <c r="N19" s="532">
        <v>2630</v>
      </c>
    </row>
    <row r="20" spans="1:14">
      <c r="A20" s="122" t="s">
        <v>239</v>
      </c>
      <c r="B20" s="124">
        <v>996</v>
      </c>
      <c r="C20" s="125">
        <v>965</v>
      </c>
      <c r="D20" s="115">
        <v>1007</v>
      </c>
      <c r="E20" s="124">
        <v>936</v>
      </c>
      <c r="F20" s="125">
        <v>831</v>
      </c>
      <c r="G20" s="125">
        <v>848</v>
      </c>
      <c r="H20" s="125">
        <v>606</v>
      </c>
      <c r="I20" s="123">
        <v>284</v>
      </c>
      <c r="J20" s="9">
        <v>589</v>
      </c>
      <c r="K20" s="9">
        <v>405</v>
      </c>
      <c r="L20" s="9">
        <v>606</v>
      </c>
      <c r="M20" s="9">
        <v>460</v>
      </c>
      <c r="N20" s="9">
        <v>437</v>
      </c>
    </row>
    <row r="21" spans="1:14">
      <c r="A21" s="122" t="s">
        <v>381</v>
      </c>
      <c r="B21" s="114">
        <v>3072</v>
      </c>
      <c r="C21" s="115">
        <v>2886</v>
      </c>
      <c r="D21" s="115">
        <v>2718</v>
      </c>
      <c r="E21" s="114">
        <v>2683</v>
      </c>
      <c r="F21" s="115">
        <v>2263</v>
      </c>
      <c r="G21" s="115">
        <v>2074</v>
      </c>
      <c r="H21" s="115">
        <v>1708</v>
      </c>
      <c r="I21" s="123">
        <v>520</v>
      </c>
      <c r="J21" s="9">
        <v>843</v>
      </c>
      <c r="K21" s="9">
        <v>876</v>
      </c>
      <c r="L21" s="9">
        <v>547</v>
      </c>
      <c r="M21" s="9">
        <v>546</v>
      </c>
      <c r="N21" s="9">
        <v>540</v>
      </c>
    </row>
    <row r="22" spans="1:14">
      <c r="A22" s="122" t="s">
        <v>382</v>
      </c>
      <c r="B22" s="114">
        <v>3008</v>
      </c>
      <c r="C22" s="115">
        <v>3047</v>
      </c>
      <c r="D22" s="115">
        <v>3323</v>
      </c>
      <c r="E22" s="114">
        <v>3295</v>
      </c>
      <c r="F22" s="115">
        <v>3628</v>
      </c>
      <c r="G22" s="115">
        <v>4019</v>
      </c>
      <c r="H22" s="115">
        <v>5446</v>
      </c>
      <c r="I22" s="126">
        <v>4880</v>
      </c>
      <c r="J22" s="9">
        <v>5751</v>
      </c>
      <c r="K22" s="9">
        <v>5749</v>
      </c>
      <c r="L22" s="9">
        <v>5915</v>
      </c>
      <c r="M22" s="9">
        <v>6661</v>
      </c>
      <c r="N22" s="532">
        <v>7155</v>
      </c>
    </row>
    <row r="23" spans="1:14" ht="15" thickBot="1">
      <c r="A23" s="135" t="s">
        <v>383</v>
      </c>
      <c r="B23" s="136">
        <v>1530</v>
      </c>
      <c r="C23" s="137">
        <v>1683</v>
      </c>
      <c r="D23" s="137">
        <v>1476</v>
      </c>
      <c r="E23" s="136">
        <v>1106</v>
      </c>
      <c r="F23" s="137">
        <v>1570</v>
      </c>
      <c r="G23" s="137">
        <v>1223</v>
      </c>
      <c r="H23" s="137">
        <v>1452</v>
      </c>
      <c r="I23" s="138">
        <v>1110</v>
      </c>
      <c r="J23" s="227">
        <v>1445</v>
      </c>
      <c r="K23" s="9">
        <v>1112</v>
      </c>
      <c r="L23" s="9">
        <v>1186</v>
      </c>
      <c r="M23" s="9">
        <v>727</v>
      </c>
      <c r="N23" s="9">
        <v>439</v>
      </c>
    </row>
    <row r="24" spans="1:14" ht="15" thickBot="1">
      <c r="A24" s="117" t="s">
        <v>93</v>
      </c>
      <c r="B24" s="139">
        <v>25284</v>
      </c>
      <c r="C24" s="139">
        <v>25247</v>
      </c>
      <c r="D24" s="139">
        <v>25818</v>
      </c>
      <c r="E24" s="139">
        <v>26262</v>
      </c>
      <c r="F24" s="139">
        <v>27145</v>
      </c>
      <c r="G24" s="139">
        <v>27270</v>
      </c>
      <c r="H24" s="139">
        <v>27875</v>
      </c>
      <c r="I24" s="139">
        <v>18655</v>
      </c>
      <c r="J24" s="228">
        <v>25401</v>
      </c>
      <c r="K24" s="228">
        <v>25447</v>
      </c>
      <c r="L24" s="228">
        <v>25365</v>
      </c>
      <c r="M24" s="228">
        <v>25507</v>
      </c>
      <c r="N24" s="228">
        <v>24849</v>
      </c>
    </row>
    <row r="25" spans="1:14">
      <c r="A25" s="107"/>
    </row>
    <row r="26" spans="1:14">
      <c r="A26" s="107" t="s">
        <v>384</v>
      </c>
    </row>
    <row r="28" spans="1:14">
      <c r="A28" s="441" t="s">
        <v>385</v>
      </c>
    </row>
  </sheetData>
  <hyperlinks>
    <hyperlink ref="A28" r:id="rId1" xr:uid="{135C6369-04DD-4F89-9B8A-8B99EB12FE5F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8BE9-CCB2-42D2-8DFF-581A4BFF2F2F}">
  <dimension ref="A1:Z26"/>
  <sheetViews>
    <sheetView zoomScaleNormal="100" workbookViewId="0">
      <pane xSplit="1" topLeftCell="B1" activePane="topRight" state="frozen"/>
      <selection pane="topRight" activeCell="AB15" sqref="AB15"/>
    </sheetView>
  </sheetViews>
  <sheetFormatPr defaultColWidth="8.7109375" defaultRowHeight="14.45"/>
  <cols>
    <col min="1" max="1" width="78" style="104" customWidth="1"/>
    <col min="2" max="22" width="9.5703125" style="104" customWidth="1"/>
    <col min="23" max="23" width="15.42578125" style="104" customWidth="1"/>
    <col min="24" max="25" width="8.7109375" style="104"/>
    <col min="26" max="26" width="19.28515625" style="104" customWidth="1"/>
    <col min="27" max="27" width="8.7109375" style="104"/>
    <col min="28" max="28" width="14.28515625" style="104" customWidth="1"/>
    <col min="29" max="29" width="11.42578125" style="104" bestFit="1" customWidth="1"/>
    <col min="30" max="30" width="8.7109375" style="104" bestFit="1" customWidth="1"/>
    <col min="31" max="16384" width="8.7109375" style="104"/>
  </cols>
  <sheetData>
    <row r="1" spans="1:26">
      <c r="A1" s="5" t="s">
        <v>87</v>
      </c>
    </row>
    <row r="2" spans="1:26">
      <c r="A2" s="5" t="s">
        <v>40</v>
      </c>
    </row>
    <row r="3" spans="1:26">
      <c r="A3" s="5"/>
    </row>
    <row r="4" spans="1:26">
      <c r="A4" s="6" t="s">
        <v>5</v>
      </c>
    </row>
    <row r="5" spans="1:26" ht="15" thickBot="1"/>
    <row r="6" spans="1:26" ht="15.6" thickTop="1" thickBot="1">
      <c r="A6" s="159"/>
      <c r="B6" s="652" t="s">
        <v>108</v>
      </c>
      <c r="C6" s="652"/>
      <c r="D6" s="649" t="s">
        <v>109</v>
      </c>
      <c r="E6" s="651"/>
      <c r="F6" s="650" t="s">
        <v>110</v>
      </c>
      <c r="G6" s="651"/>
      <c r="H6" s="649" t="s">
        <v>111</v>
      </c>
      <c r="I6" s="651"/>
      <c r="J6" s="650" t="s">
        <v>112</v>
      </c>
      <c r="K6" s="651"/>
      <c r="L6" s="650" t="s">
        <v>113</v>
      </c>
      <c r="M6" s="650"/>
      <c r="N6" s="651"/>
      <c r="O6" s="650" t="s">
        <v>114</v>
      </c>
      <c r="P6" s="650"/>
      <c r="Q6" s="651"/>
      <c r="R6" s="650" t="s">
        <v>115</v>
      </c>
      <c r="S6" s="650"/>
      <c r="T6" s="651"/>
      <c r="U6" s="650" t="s">
        <v>116</v>
      </c>
      <c r="V6" s="650"/>
      <c r="W6" s="650"/>
      <c r="X6" s="649" t="s">
        <v>117</v>
      </c>
      <c r="Y6" s="650"/>
      <c r="Z6" s="651"/>
    </row>
    <row r="7" spans="1:26" s="293" customFormat="1" ht="40.9" customHeight="1" thickTop="1" thickBot="1">
      <c r="A7" s="298" t="s">
        <v>370</v>
      </c>
      <c r="B7" s="298" t="s">
        <v>90</v>
      </c>
      <c r="C7" s="298" t="s">
        <v>91</v>
      </c>
      <c r="D7" s="534" t="s">
        <v>90</v>
      </c>
      <c r="E7" s="545" t="s">
        <v>91</v>
      </c>
      <c r="F7" s="298" t="s">
        <v>90</v>
      </c>
      <c r="G7" s="545" t="s">
        <v>91</v>
      </c>
      <c r="H7" s="534" t="s">
        <v>90</v>
      </c>
      <c r="I7" s="545" t="s">
        <v>91</v>
      </c>
      <c r="J7" s="298" t="s">
        <v>90</v>
      </c>
      <c r="K7" s="545" t="s">
        <v>91</v>
      </c>
      <c r="L7" s="298" t="s">
        <v>90</v>
      </c>
      <c r="M7" s="298" t="s">
        <v>91</v>
      </c>
      <c r="N7" s="535" t="s">
        <v>303</v>
      </c>
      <c r="O7" s="298" t="s">
        <v>90</v>
      </c>
      <c r="P7" s="298" t="s">
        <v>91</v>
      </c>
      <c r="Q7" s="535" t="s">
        <v>303</v>
      </c>
      <c r="R7" s="298" t="s">
        <v>90</v>
      </c>
      <c r="S7" s="298" t="s">
        <v>91</v>
      </c>
      <c r="T7" s="535" t="s">
        <v>303</v>
      </c>
      <c r="U7" s="298" t="s">
        <v>90</v>
      </c>
      <c r="V7" s="298" t="s">
        <v>91</v>
      </c>
      <c r="W7" s="319" t="s">
        <v>303</v>
      </c>
      <c r="X7" s="534" t="s">
        <v>90</v>
      </c>
      <c r="Y7" s="298" t="s">
        <v>91</v>
      </c>
      <c r="Z7" s="535" t="s">
        <v>303</v>
      </c>
    </row>
    <row r="8" spans="1:26" ht="15" thickTop="1">
      <c r="A8" s="107" t="s">
        <v>372</v>
      </c>
      <c r="B8" s="114">
        <v>1544</v>
      </c>
      <c r="C8" s="124">
        <v>610</v>
      </c>
      <c r="D8" s="558">
        <v>1314</v>
      </c>
      <c r="E8" s="559">
        <v>497</v>
      </c>
      <c r="F8" s="114">
        <v>1200</v>
      </c>
      <c r="G8" s="559">
        <v>626</v>
      </c>
      <c r="H8" s="550">
        <v>1099</v>
      </c>
      <c r="I8" s="551">
        <v>459</v>
      </c>
      <c r="J8" s="123">
        <v>433</v>
      </c>
      <c r="K8" s="546">
        <v>148</v>
      </c>
      <c r="L8" s="256">
        <v>771</v>
      </c>
      <c r="M8" s="256">
        <v>330</v>
      </c>
      <c r="N8" s="537">
        <v>8</v>
      </c>
      <c r="O8" s="256">
        <v>703</v>
      </c>
      <c r="P8" s="256">
        <v>328</v>
      </c>
      <c r="Q8" s="537">
        <v>9</v>
      </c>
      <c r="R8" s="256">
        <v>641</v>
      </c>
      <c r="S8" s="256">
        <v>283</v>
      </c>
      <c r="T8" s="537">
        <v>11</v>
      </c>
      <c r="U8" s="256">
        <v>635</v>
      </c>
      <c r="V8" s="256">
        <v>264</v>
      </c>
      <c r="W8" s="256">
        <v>10</v>
      </c>
      <c r="X8" s="536">
        <v>568</v>
      </c>
      <c r="Y8" s="256">
        <v>218</v>
      </c>
      <c r="Z8" s="537">
        <v>10</v>
      </c>
    </row>
    <row r="9" spans="1:26">
      <c r="A9" s="107" t="s">
        <v>373</v>
      </c>
      <c r="B9" s="124">
        <v>45</v>
      </c>
      <c r="C9" s="124">
        <v>253</v>
      </c>
      <c r="D9" s="560">
        <v>39</v>
      </c>
      <c r="E9" s="559">
        <v>257</v>
      </c>
      <c r="F9" s="124">
        <v>36</v>
      </c>
      <c r="G9" s="559">
        <v>254</v>
      </c>
      <c r="H9" s="552">
        <v>18</v>
      </c>
      <c r="I9" s="551">
        <v>220</v>
      </c>
      <c r="J9" s="123">
        <v>35</v>
      </c>
      <c r="K9" s="546">
        <v>129</v>
      </c>
      <c r="L9" s="256" t="s">
        <v>162</v>
      </c>
      <c r="M9" s="256">
        <v>229</v>
      </c>
      <c r="N9" s="537" t="s">
        <v>162</v>
      </c>
      <c r="O9" s="256">
        <v>59</v>
      </c>
      <c r="P9" s="256">
        <v>227</v>
      </c>
      <c r="Q9" s="537" t="s">
        <v>162</v>
      </c>
      <c r="R9" s="256">
        <v>83</v>
      </c>
      <c r="S9" s="256">
        <v>281</v>
      </c>
      <c r="T9" s="537" t="s">
        <v>162</v>
      </c>
      <c r="U9" s="256">
        <v>70</v>
      </c>
      <c r="V9" s="256">
        <v>251</v>
      </c>
      <c r="W9" s="256" t="s">
        <v>162</v>
      </c>
      <c r="X9" s="536">
        <v>59</v>
      </c>
      <c r="Y9" s="256">
        <v>259</v>
      </c>
      <c r="Z9" s="538" t="s">
        <v>352</v>
      </c>
    </row>
    <row r="10" spans="1:26">
      <c r="A10" s="107" t="s">
        <v>180</v>
      </c>
      <c r="B10" s="124">
        <v>27</v>
      </c>
      <c r="C10" s="114">
        <v>1091</v>
      </c>
      <c r="D10" s="560">
        <v>47</v>
      </c>
      <c r="E10" s="561">
        <v>1038</v>
      </c>
      <c r="F10" s="124">
        <v>25</v>
      </c>
      <c r="G10" s="561">
        <v>1162</v>
      </c>
      <c r="H10" s="552">
        <v>58</v>
      </c>
      <c r="I10" s="553">
        <v>1101</v>
      </c>
      <c r="J10" s="123">
        <v>17</v>
      </c>
      <c r="K10" s="546">
        <v>493</v>
      </c>
      <c r="L10" s="256" t="s">
        <v>162</v>
      </c>
      <c r="M10" s="256">
        <v>938</v>
      </c>
      <c r="N10" s="537" t="s">
        <v>162</v>
      </c>
      <c r="O10" s="256">
        <v>43</v>
      </c>
      <c r="P10" s="256">
        <v>887</v>
      </c>
      <c r="Q10" s="538" t="s">
        <v>352</v>
      </c>
      <c r="R10" s="256">
        <v>56</v>
      </c>
      <c r="S10" s="256">
        <v>1170</v>
      </c>
      <c r="T10" s="538">
        <v>8</v>
      </c>
      <c r="U10" s="256">
        <v>50</v>
      </c>
      <c r="V10" s="256">
        <v>1095</v>
      </c>
      <c r="W10" s="192">
        <v>21</v>
      </c>
      <c r="X10" s="536">
        <v>47</v>
      </c>
      <c r="Y10" s="532">
        <v>1029</v>
      </c>
      <c r="Z10" s="537">
        <v>22</v>
      </c>
    </row>
    <row r="11" spans="1:26">
      <c r="A11" s="107" t="s">
        <v>374</v>
      </c>
      <c r="B11" s="124">
        <v>7</v>
      </c>
      <c r="C11" s="124">
        <v>12</v>
      </c>
      <c r="D11" s="560" t="s">
        <v>162</v>
      </c>
      <c r="E11" s="559">
        <v>14</v>
      </c>
      <c r="F11" s="124" t="s">
        <v>162</v>
      </c>
      <c r="G11" s="559" t="s">
        <v>162</v>
      </c>
      <c r="H11" s="552" t="s">
        <v>162</v>
      </c>
      <c r="I11" s="551" t="s">
        <v>162</v>
      </c>
      <c r="J11" s="123" t="s">
        <v>162</v>
      </c>
      <c r="K11" s="546" t="s">
        <v>162</v>
      </c>
      <c r="L11" s="256">
        <v>19</v>
      </c>
      <c r="M11" s="256">
        <v>28</v>
      </c>
      <c r="N11" s="537" t="s">
        <v>352</v>
      </c>
      <c r="O11" s="256">
        <v>13</v>
      </c>
      <c r="P11" s="256">
        <v>15</v>
      </c>
      <c r="Q11" s="537" t="s">
        <v>162</v>
      </c>
      <c r="R11" s="256">
        <v>10</v>
      </c>
      <c r="S11" s="256">
        <v>17</v>
      </c>
      <c r="T11" s="537" t="s">
        <v>352</v>
      </c>
      <c r="U11" s="256">
        <v>9</v>
      </c>
      <c r="V11" s="256">
        <v>10</v>
      </c>
      <c r="W11" s="256">
        <f>-W13</f>
        <v>0</v>
      </c>
      <c r="X11" s="536" t="s">
        <v>162</v>
      </c>
      <c r="Y11" s="256" t="s">
        <v>162</v>
      </c>
      <c r="Z11" s="538" t="s">
        <v>352</v>
      </c>
    </row>
    <row r="12" spans="1:26">
      <c r="A12" s="107" t="s">
        <v>375</v>
      </c>
      <c r="B12" s="124">
        <v>114</v>
      </c>
      <c r="C12" s="114">
        <v>5820</v>
      </c>
      <c r="D12" s="560">
        <v>87</v>
      </c>
      <c r="E12" s="561">
        <v>6017</v>
      </c>
      <c r="F12" s="124">
        <v>120</v>
      </c>
      <c r="G12" s="561">
        <v>5991</v>
      </c>
      <c r="H12" s="552">
        <v>156</v>
      </c>
      <c r="I12" s="553">
        <v>6261</v>
      </c>
      <c r="J12" s="123">
        <v>99</v>
      </c>
      <c r="K12" s="547">
        <v>4934</v>
      </c>
      <c r="L12" s="256">
        <v>177</v>
      </c>
      <c r="M12" s="256">
        <v>6356</v>
      </c>
      <c r="N12" s="537">
        <v>7</v>
      </c>
      <c r="O12" s="256">
        <v>167</v>
      </c>
      <c r="P12" s="256">
        <v>6443</v>
      </c>
      <c r="Q12" s="537">
        <v>13</v>
      </c>
      <c r="R12" s="256">
        <v>220</v>
      </c>
      <c r="S12" s="256">
        <v>6179</v>
      </c>
      <c r="T12" s="539">
        <v>11</v>
      </c>
      <c r="U12" s="256">
        <v>206</v>
      </c>
      <c r="V12" s="256">
        <v>6308</v>
      </c>
      <c r="W12" s="338">
        <v>12</v>
      </c>
      <c r="X12" s="536">
        <v>207</v>
      </c>
      <c r="Y12" s="532">
        <v>6524</v>
      </c>
      <c r="Z12" s="537">
        <v>14</v>
      </c>
    </row>
    <row r="13" spans="1:26">
      <c r="A13" s="107" t="s">
        <v>376</v>
      </c>
      <c r="B13" s="124">
        <v>184</v>
      </c>
      <c r="C13" s="124">
        <v>169</v>
      </c>
      <c r="D13" s="560">
        <v>112</v>
      </c>
      <c r="E13" s="559">
        <v>109</v>
      </c>
      <c r="F13" s="124">
        <v>69</v>
      </c>
      <c r="G13" s="559">
        <v>65</v>
      </c>
      <c r="H13" s="552">
        <v>79</v>
      </c>
      <c r="I13" s="551">
        <v>82</v>
      </c>
      <c r="J13" s="123">
        <v>34</v>
      </c>
      <c r="K13" s="546">
        <v>18</v>
      </c>
      <c r="L13" s="256" t="s">
        <v>162</v>
      </c>
      <c r="M13" s="256">
        <v>58</v>
      </c>
      <c r="N13" s="537" t="s">
        <v>162</v>
      </c>
      <c r="O13" s="256">
        <v>41</v>
      </c>
      <c r="P13" s="256">
        <v>31</v>
      </c>
      <c r="Q13" s="538" t="s">
        <v>352</v>
      </c>
      <c r="R13" s="256">
        <v>55</v>
      </c>
      <c r="S13" s="256">
        <v>71</v>
      </c>
      <c r="T13" s="539">
        <v>3</v>
      </c>
      <c r="U13" s="256">
        <v>56</v>
      </c>
      <c r="V13" s="256">
        <v>41</v>
      </c>
      <c r="W13" s="338">
        <v>0</v>
      </c>
      <c r="X13" s="536">
        <v>66</v>
      </c>
      <c r="Y13" s="256">
        <v>36</v>
      </c>
      <c r="Z13" s="537" t="s">
        <v>162</v>
      </c>
    </row>
    <row r="14" spans="1:26">
      <c r="A14" s="107" t="s">
        <v>377</v>
      </c>
      <c r="B14" s="124">
        <v>67</v>
      </c>
      <c r="C14" s="114">
        <v>1188</v>
      </c>
      <c r="D14" s="560">
        <v>71</v>
      </c>
      <c r="E14" s="561">
        <v>1268</v>
      </c>
      <c r="F14" s="124">
        <v>81</v>
      </c>
      <c r="G14" s="561">
        <v>1434</v>
      </c>
      <c r="H14" s="552">
        <v>117</v>
      </c>
      <c r="I14" s="553">
        <v>1487</v>
      </c>
      <c r="J14" s="123">
        <v>65</v>
      </c>
      <c r="K14" s="547">
        <v>1009</v>
      </c>
      <c r="L14" s="256">
        <v>90</v>
      </c>
      <c r="M14" s="256">
        <v>1351</v>
      </c>
      <c r="N14" s="537">
        <v>7</v>
      </c>
      <c r="O14" s="256">
        <v>125</v>
      </c>
      <c r="P14" s="256">
        <v>1721</v>
      </c>
      <c r="Q14" s="537">
        <v>7</v>
      </c>
      <c r="R14" s="256">
        <v>140</v>
      </c>
      <c r="S14" s="256">
        <v>1896</v>
      </c>
      <c r="T14" s="539">
        <v>6</v>
      </c>
      <c r="U14" s="256">
        <v>133</v>
      </c>
      <c r="V14" s="256">
        <v>1893</v>
      </c>
      <c r="W14" s="338">
        <v>12</v>
      </c>
      <c r="X14" s="536">
        <v>141</v>
      </c>
      <c r="Y14" s="532">
        <v>1706</v>
      </c>
      <c r="Z14" s="537">
        <v>6</v>
      </c>
    </row>
    <row r="15" spans="1:26">
      <c r="A15" s="107" t="s">
        <v>170</v>
      </c>
      <c r="B15" s="124">
        <v>434</v>
      </c>
      <c r="C15" s="124">
        <v>318</v>
      </c>
      <c r="D15" s="560">
        <v>520</v>
      </c>
      <c r="E15" s="559">
        <v>411</v>
      </c>
      <c r="F15" s="124">
        <v>486</v>
      </c>
      <c r="G15" s="559">
        <v>376</v>
      </c>
      <c r="H15" s="552">
        <v>401</v>
      </c>
      <c r="I15" s="551">
        <v>262</v>
      </c>
      <c r="J15" s="123">
        <v>157</v>
      </c>
      <c r="K15" s="546">
        <v>111</v>
      </c>
      <c r="L15" s="256">
        <v>197</v>
      </c>
      <c r="M15" s="256" t="s">
        <v>162</v>
      </c>
      <c r="N15" s="537" t="s">
        <v>162</v>
      </c>
      <c r="O15" s="256">
        <v>182</v>
      </c>
      <c r="P15" s="256">
        <v>152</v>
      </c>
      <c r="Q15" s="537">
        <v>6</v>
      </c>
      <c r="R15" s="256">
        <v>188</v>
      </c>
      <c r="S15" s="256">
        <v>162</v>
      </c>
      <c r="T15" s="537" t="s">
        <v>352</v>
      </c>
      <c r="U15" s="256">
        <v>133</v>
      </c>
      <c r="V15" s="256">
        <v>150</v>
      </c>
      <c r="W15" s="256" t="s">
        <v>162</v>
      </c>
      <c r="X15" s="536">
        <v>108</v>
      </c>
      <c r="Y15" s="256">
        <v>90</v>
      </c>
      <c r="Z15" s="537" t="s">
        <v>162</v>
      </c>
    </row>
    <row r="16" spans="1:26">
      <c r="A16" s="107" t="s">
        <v>378</v>
      </c>
      <c r="B16" s="124">
        <v>413</v>
      </c>
      <c r="C16" s="124">
        <v>698</v>
      </c>
      <c r="D16" s="560">
        <v>435</v>
      </c>
      <c r="E16" s="559">
        <v>816</v>
      </c>
      <c r="F16" s="124">
        <v>418</v>
      </c>
      <c r="G16" s="559">
        <v>803</v>
      </c>
      <c r="H16" s="552">
        <v>437</v>
      </c>
      <c r="I16" s="551">
        <v>780</v>
      </c>
      <c r="J16" s="123">
        <v>218</v>
      </c>
      <c r="K16" s="546">
        <v>628</v>
      </c>
      <c r="L16" s="256">
        <v>308</v>
      </c>
      <c r="M16" s="256">
        <v>588</v>
      </c>
      <c r="N16" s="537">
        <v>5</v>
      </c>
      <c r="O16" s="256">
        <v>294</v>
      </c>
      <c r="P16" s="256">
        <v>532</v>
      </c>
      <c r="Q16" s="537">
        <v>5</v>
      </c>
      <c r="R16" s="256">
        <v>344</v>
      </c>
      <c r="S16" s="256">
        <v>725</v>
      </c>
      <c r="T16" s="537">
        <v>6</v>
      </c>
      <c r="U16" s="256">
        <v>363</v>
      </c>
      <c r="V16" s="256">
        <v>671</v>
      </c>
      <c r="W16" s="256" t="s">
        <v>162</v>
      </c>
      <c r="X16" s="536">
        <v>317</v>
      </c>
      <c r="Y16" s="9">
        <v>659</v>
      </c>
      <c r="Z16" s="537" t="s">
        <v>162</v>
      </c>
    </row>
    <row r="17" spans="1:26">
      <c r="A17" s="107" t="s">
        <v>379</v>
      </c>
      <c r="B17" s="114">
        <v>1711</v>
      </c>
      <c r="C17" s="114">
        <v>1276</v>
      </c>
      <c r="D17" s="558">
        <v>1582</v>
      </c>
      <c r="E17" s="561">
        <v>1184</v>
      </c>
      <c r="F17" s="114">
        <v>1429</v>
      </c>
      <c r="G17" s="561">
        <v>1145</v>
      </c>
      <c r="H17" s="550">
        <v>1334</v>
      </c>
      <c r="I17" s="553">
        <v>1054</v>
      </c>
      <c r="J17" s="123">
        <v>519</v>
      </c>
      <c r="K17" s="546">
        <v>385</v>
      </c>
      <c r="L17" s="256">
        <v>761</v>
      </c>
      <c r="M17" s="256">
        <v>644</v>
      </c>
      <c r="N17" s="537">
        <v>11</v>
      </c>
      <c r="O17" s="256">
        <v>713</v>
      </c>
      <c r="P17" s="256">
        <v>598</v>
      </c>
      <c r="Q17" s="537">
        <v>17</v>
      </c>
      <c r="R17" s="256">
        <v>663</v>
      </c>
      <c r="S17" s="256">
        <v>641</v>
      </c>
      <c r="T17" s="537">
        <v>15</v>
      </c>
      <c r="U17" s="256">
        <v>550</v>
      </c>
      <c r="V17" s="256">
        <v>490</v>
      </c>
      <c r="W17" s="256">
        <v>7</v>
      </c>
      <c r="X17" s="536">
        <v>456</v>
      </c>
      <c r="Y17" s="256">
        <v>421</v>
      </c>
      <c r="Z17" s="537">
        <v>5</v>
      </c>
    </row>
    <row r="18" spans="1:26">
      <c r="A18" s="107" t="s">
        <v>257</v>
      </c>
      <c r="B18" s="124">
        <v>364</v>
      </c>
      <c r="C18" s="124">
        <v>302</v>
      </c>
      <c r="D18" s="560">
        <v>286</v>
      </c>
      <c r="E18" s="559">
        <v>271</v>
      </c>
      <c r="F18" s="124">
        <v>420</v>
      </c>
      <c r="G18" s="559">
        <v>435</v>
      </c>
      <c r="H18" s="552">
        <v>367</v>
      </c>
      <c r="I18" s="551">
        <v>356</v>
      </c>
      <c r="J18" s="123">
        <v>263</v>
      </c>
      <c r="K18" s="546">
        <v>268</v>
      </c>
      <c r="L18" s="256">
        <v>312</v>
      </c>
      <c r="M18" s="256">
        <v>362</v>
      </c>
      <c r="N18" s="537">
        <v>6</v>
      </c>
      <c r="O18" s="256">
        <v>319</v>
      </c>
      <c r="P18" s="256">
        <v>247</v>
      </c>
      <c r="Q18" s="537">
        <v>4</v>
      </c>
      <c r="R18" s="256">
        <v>246</v>
      </c>
      <c r="S18" s="256">
        <v>252</v>
      </c>
      <c r="T18" s="537">
        <v>12</v>
      </c>
      <c r="U18" s="256">
        <v>308</v>
      </c>
      <c r="V18" s="256">
        <v>310</v>
      </c>
      <c r="W18" s="256">
        <v>5</v>
      </c>
      <c r="X18" s="536">
        <v>289</v>
      </c>
      <c r="Y18" s="9">
        <v>281</v>
      </c>
      <c r="Z18" s="537">
        <v>8</v>
      </c>
    </row>
    <row r="19" spans="1:26">
      <c r="A19" s="107" t="s">
        <v>237</v>
      </c>
      <c r="B19" s="124">
        <v>9</v>
      </c>
      <c r="C19" s="124">
        <v>284</v>
      </c>
      <c r="D19" s="560" t="s">
        <v>162</v>
      </c>
      <c r="E19" s="559">
        <v>352</v>
      </c>
      <c r="F19" s="124" t="s">
        <v>162</v>
      </c>
      <c r="G19" s="559" t="s">
        <v>162</v>
      </c>
      <c r="H19" s="552" t="s">
        <v>162</v>
      </c>
      <c r="I19" s="551" t="s">
        <v>162</v>
      </c>
      <c r="J19" s="123" t="s">
        <v>162</v>
      </c>
      <c r="K19" s="546" t="s">
        <v>162</v>
      </c>
      <c r="L19" s="256" t="s">
        <v>162</v>
      </c>
      <c r="M19" s="256" t="s">
        <v>162</v>
      </c>
      <c r="N19" s="537" t="s">
        <v>352</v>
      </c>
      <c r="O19" s="256">
        <v>8</v>
      </c>
      <c r="P19" s="256">
        <v>133</v>
      </c>
      <c r="Q19" s="537" t="s">
        <v>352</v>
      </c>
      <c r="R19" s="256">
        <v>5</v>
      </c>
      <c r="S19" s="256">
        <v>88</v>
      </c>
      <c r="T19" s="537" t="s">
        <v>352</v>
      </c>
      <c r="U19" s="256" t="s">
        <v>162</v>
      </c>
      <c r="V19" s="256">
        <v>85</v>
      </c>
      <c r="W19" s="256">
        <v>0</v>
      </c>
      <c r="X19" s="536" t="s">
        <v>162</v>
      </c>
      <c r="Y19" s="256" t="s">
        <v>162</v>
      </c>
      <c r="Z19" s="538" t="s">
        <v>352</v>
      </c>
    </row>
    <row r="20" spans="1:26">
      <c r="A20" s="107" t="s">
        <v>380</v>
      </c>
      <c r="B20" s="124">
        <v>319</v>
      </c>
      <c r="C20" s="124">
        <v>983</v>
      </c>
      <c r="D20" s="560">
        <v>731</v>
      </c>
      <c r="E20" s="561">
        <v>1376</v>
      </c>
      <c r="F20" s="124">
        <v>739</v>
      </c>
      <c r="G20" s="561">
        <v>1592</v>
      </c>
      <c r="H20" s="552">
        <v>847</v>
      </c>
      <c r="I20" s="553">
        <v>1505</v>
      </c>
      <c r="J20" s="123">
        <v>687</v>
      </c>
      <c r="K20" s="547">
        <v>1096</v>
      </c>
      <c r="L20" s="256">
        <v>1050</v>
      </c>
      <c r="M20" s="256">
        <v>1725</v>
      </c>
      <c r="N20" s="537">
        <v>23</v>
      </c>
      <c r="O20" s="256">
        <v>1108</v>
      </c>
      <c r="P20" s="256">
        <v>2115</v>
      </c>
      <c r="Q20" s="537">
        <v>35</v>
      </c>
      <c r="R20" s="256">
        <v>921</v>
      </c>
      <c r="S20" s="256">
        <v>1667</v>
      </c>
      <c r="T20" s="537">
        <v>33</v>
      </c>
      <c r="U20" s="256">
        <v>1071</v>
      </c>
      <c r="V20" s="256">
        <v>1819</v>
      </c>
      <c r="W20" s="256">
        <v>66</v>
      </c>
      <c r="X20" s="543">
        <v>1079</v>
      </c>
      <c r="Y20" s="532">
        <v>1485</v>
      </c>
      <c r="Z20" s="537">
        <v>66</v>
      </c>
    </row>
    <row r="21" spans="1:26">
      <c r="A21" s="107" t="s">
        <v>239</v>
      </c>
      <c r="B21" s="124">
        <v>871</v>
      </c>
      <c r="C21" s="124">
        <v>65</v>
      </c>
      <c r="D21" s="560">
        <v>739</v>
      </c>
      <c r="E21" s="559">
        <v>92</v>
      </c>
      <c r="F21" s="124">
        <v>797</v>
      </c>
      <c r="G21" s="559">
        <v>51</v>
      </c>
      <c r="H21" s="552">
        <v>560</v>
      </c>
      <c r="I21" s="551">
        <v>46</v>
      </c>
      <c r="J21" s="123">
        <v>264</v>
      </c>
      <c r="K21" s="546">
        <v>20</v>
      </c>
      <c r="L21" s="256">
        <v>550</v>
      </c>
      <c r="M21" s="256" t="s">
        <v>162</v>
      </c>
      <c r="N21" s="537" t="s">
        <v>162</v>
      </c>
      <c r="O21" s="256">
        <v>382</v>
      </c>
      <c r="P21" s="256">
        <v>20</v>
      </c>
      <c r="Q21" s="537" t="s">
        <v>162</v>
      </c>
      <c r="R21" s="256">
        <v>576</v>
      </c>
      <c r="S21" s="256">
        <v>29</v>
      </c>
      <c r="T21" s="537" t="s">
        <v>162</v>
      </c>
      <c r="U21" s="256">
        <v>424</v>
      </c>
      <c r="V21" s="256">
        <v>28</v>
      </c>
      <c r="W21" s="256">
        <v>8</v>
      </c>
      <c r="X21" s="536">
        <v>419</v>
      </c>
      <c r="Y21" s="256">
        <v>17</v>
      </c>
      <c r="Z21" s="537" t="s">
        <v>162</v>
      </c>
    </row>
    <row r="22" spans="1:26">
      <c r="A22" s="107" t="s">
        <v>381</v>
      </c>
      <c r="B22" s="114">
        <v>1483</v>
      </c>
      <c r="C22" s="114">
        <v>1200</v>
      </c>
      <c r="D22" s="558">
        <v>1275</v>
      </c>
      <c r="E22" s="559">
        <v>988</v>
      </c>
      <c r="F22" s="114">
        <v>1164</v>
      </c>
      <c r="G22" s="559">
        <v>910</v>
      </c>
      <c r="H22" s="550">
        <v>1015</v>
      </c>
      <c r="I22" s="551">
        <v>693</v>
      </c>
      <c r="J22" s="123">
        <v>300</v>
      </c>
      <c r="K22" s="546">
        <v>220</v>
      </c>
      <c r="L22" s="256">
        <v>477</v>
      </c>
      <c r="M22" s="256">
        <v>360</v>
      </c>
      <c r="N22" s="537">
        <v>6</v>
      </c>
      <c r="O22" s="256">
        <v>485</v>
      </c>
      <c r="P22" s="256">
        <v>384</v>
      </c>
      <c r="Q22" s="537">
        <v>7</v>
      </c>
      <c r="R22" s="256">
        <v>310</v>
      </c>
      <c r="S22" s="256">
        <v>228</v>
      </c>
      <c r="T22" s="537">
        <v>9</v>
      </c>
      <c r="U22" s="256">
        <v>325</v>
      </c>
      <c r="V22" s="256">
        <v>209</v>
      </c>
      <c r="W22" s="256">
        <v>12</v>
      </c>
      <c r="X22" s="536">
        <v>330</v>
      </c>
      <c r="Y22" s="9">
        <v>204</v>
      </c>
      <c r="Z22" s="537">
        <v>6</v>
      </c>
    </row>
    <row r="23" spans="1:26">
      <c r="A23" s="107" t="s">
        <v>382</v>
      </c>
      <c r="B23" s="114">
        <v>2737</v>
      </c>
      <c r="C23" s="124">
        <v>558</v>
      </c>
      <c r="D23" s="558">
        <v>3045</v>
      </c>
      <c r="E23" s="559">
        <v>583</v>
      </c>
      <c r="F23" s="114">
        <v>3395</v>
      </c>
      <c r="G23" s="559">
        <v>624</v>
      </c>
      <c r="H23" s="550">
        <v>4628</v>
      </c>
      <c r="I23" s="551">
        <v>818</v>
      </c>
      <c r="J23" s="126">
        <v>4239</v>
      </c>
      <c r="K23" s="546">
        <v>641</v>
      </c>
      <c r="L23" s="256">
        <v>4867</v>
      </c>
      <c r="M23" s="256">
        <v>831</v>
      </c>
      <c r="N23" s="537">
        <v>53</v>
      </c>
      <c r="O23" s="256">
        <v>4906</v>
      </c>
      <c r="P23" s="256">
        <v>796</v>
      </c>
      <c r="Q23" s="537">
        <v>47</v>
      </c>
      <c r="R23" s="256">
        <v>4960</v>
      </c>
      <c r="S23" s="256">
        <v>918</v>
      </c>
      <c r="T23" s="537">
        <v>37</v>
      </c>
      <c r="U23" s="256">
        <v>5603</v>
      </c>
      <c r="V23" s="256">
        <v>1008</v>
      </c>
      <c r="W23" s="256">
        <v>50</v>
      </c>
      <c r="X23" s="543">
        <v>6017</v>
      </c>
      <c r="Y23" s="532">
        <v>1062</v>
      </c>
      <c r="Z23" s="537">
        <v>76</v>
      </c>
    </row>
    <row r="24" spans="1:26" ht="15" thickBot="1">
      <c r="A24" s="146" t="s">
        <v>386</v>
      </c>
      <c r="B24" s="142">
        <v>111</v>
      </c>
      <c r="C24" s="142">
        <v>995</v>
      </c>
      <c r="D24" s="562">
        <v>149</v>
      </c>
      <c r="E24" s="563">
        <v>1421</v>
      </c>
      <c r="F24" s="142">
        <v>96</v>
      </c>
      <c r="G24" s="563">
        <v>1127</v>
      </c>
      <c r="H24" s="554">
        <v>99</v>
      </c>
      <c r="I24" s="555">
        <v>1353</v>
      </c>
      <c r="J24" s="144">
        <v>64</v>
      </c>
      <c r="K24" s="548">
        <v>1046</v>
      </c>
      <c r="L24" s="256">
        <v>99</v>
      </c>
      <c r="M24" s="256">
        <v>1341</v>
      </c>
      <c r="N24" s="544">
        <v>5</v>
      </c>
      <c r="O24" s="256">
        <v>77</v>
      </c>
      <c r="P24" s="256">
        <v>1015</v>
      </c>
      <c r="Q24" s="537">
        <v>20</v>
      </c>
      <c r="R24" s="256">
        <v>51</v>
      </c>
      <c r="S24" s="256">
        <v>1133</v>
      </c>
      <c r="T24" s="537" t="s">
        <v>162</v>
      </c>
      <c r="U24" s="256">
        <v>52</v>
      </c>
      <c r="V24" s="256">
        <v>671</v>
      </c>
      <c r="W24" s="256" t="s">
        <v>162</v>
      </c>
      <c r="X24" s="536">
        <v>26</v>
      </c>
      <c r="Y24" s="9">
        <v>406</v>
      </c>
      <c r="Z24" s="537">
        <v>7</v>
      </c>
    </row>
    <row r="25" spans="1:26" ht="15.6" thickTop="1" thickBot="1">
      <c r="A25" s="147" t="s">
        <v>93</v>
      </c>
      <c r="B25" s="414">
        <v>10440</v>
      </c>
      <c r="C25" s="414">
        <v>15822</v>
      </c>
      <c r="D25" s="556">
        <v>10451</v>
      </c>
      <c r="E25" s="557">
        <v>16694</v>
      </c>
      <c r="F25" s="565">
        <v>10489</v>
      </c>
      <c r="G25" s="564">
        <v>16781</v>
      </c>
      <c r="H25" s="556">
        <v>11226</v>
      </c>
      <c r="I25" s="557">
        <v>16649</v>
      </c>
      <c r="J25" s="477">
        <v>7415</v>
      </c>
      <c r="K25" s="549">
        <v>11240</v>
      </c>
      <c r="L25" s="541">
        <v>9812</v>
      </c>
      <c r="M25" s="541">
        <v>15448</v>
      </c>
      <c r="N25" s="542">
        <v>141</v>
      </c>
      <c r="O25" s="541">
        <v>9625</v>
      </c>
      <c r="P25" s="541">
        <v>15644</v>
      </c>
      <c r="Q25" s="542">
        <v>178</v>
      </c>
      <c r="R25" s="541">
        <v>9469</v>
      </c>
      <c r="S25" s="541">
        <v>15740</v>
      </c>
      <c r="T25" s="542">
        <v>156</v>
      </c>
      <c r="U25" s="541">
        <v>9989</v>
      </c>
      <c r="V25" s="541">
        <v>15303</v>
      </c>
      <c r="W25" s="541">
        <v>215</v>
      </c>
      <c r="X25" s="540">
        <v>10136</v>
      </c>
      <c r="Y25" s="541">
        <v>14489</v>
      </c>
      <c r="Z25" s="542">
        <v>224</v>
      </c>
    </row>
    <row r="26" spans="1:26" ht="15" thickTop="1">
      <c r="L26" s="231"/>
      <c r="M26" s="309"/>
    </row>
  </sheetData>
  <mergeCells count="10">
    <mergeCell ref="B6:C6"/>
    <mergeCell ref="D6:E6"/>
    <mergeCell ref="F6:G6"/>
    <mergeCell ref="H6:I6"/>
    <mergeCell ref="J6:K6"/>
    <mergeCell ref="X6:Z6"/>
    <mergeCell ref="U6:W6"/>
    <mergeCell ref="R6:T6"/>
    <mergeCell ref="O6:Q6"/>
    <mergeCell ref="L6:N6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102E-DB60-4709-A694-DA3AFD5ECA3C}">
  <dimension ref="A1:Q27"/>
  <sheetViews>
    <sheetView zoomScale="90" zoomScaleNormal="90" workbookViewId="0">
      <selection activeCell="M18" sqref="M18"/>
    </sheetView>
  </sheetViews>
  <sheetFormatPr defaultColWidth="8.7109375" defaultRowHeight="14.45"/>
  <cols>
    <col min="1" max="1" width="36.42578125" style="104" bestFit="1" customWidth="1"/>
    <col min="2" max="3" width="9.7109375" style="104" customWidth="1"/>
    <col min="4" max="4" width="15.5703125" style="104" customWidth="1"/>
    <col min="5" max="8" width="9.7109375" style="104" customWidth="1"/>
    <col min="9" max="9" width="10.28515625" style="104" bestFit="1" customWidth="1"/>
    <col min="10" max="16" width="8.7109375" style="104"/>
    <col min="17" max="17" width="18.7109375" style="104" customWidth="1"/>
    <col min="18" max="18" width="8.7109375" style="104"/>
    <col min="19" max="19" width="13.5703125" style="104" customWidth="1"/>
    <col min="20" max="20" width="13.7109375" style="104" customWidth="1"/>
    <col min="21" max="21" width="18" style="104" customWidth="1"/>
    <col min="22" max="22" width="8.7109375" style="104"/>
    <col min="23" max="23" width="11.28515625" style="104" bestFit="1" customWidth="1"/>
    <col min="24" max="25" width="8.7109375" style="104"/>
    <col min="26" max="26" width="19.28515625" style="104" customWidth="1"/>
    <col min="27" max="27" width="8.7109375" style="104"/>
    <col min="28" max="28" width="14.28515625" style="104" customWidth="1"/>
    <col min="29" max="29" width="11.42578125" style="104" bestFit="1" customWidth="1"/>
    <col min="30" max="30" width="8.7109375" style="104" bestFit="1" customWidth="1"/>
    <col min="31" max="16384" width="8.7109375" style="104"/>
  </cols>
  <sheetData>
    <row r="1" spans="1:17">
      <c r="A1" s="5" t="s">
        <v>87</v>
      </c>
    </row>
    <row r="2" spans="1:17">
      <c r="A2" s="5" t="s">
        <v>41</v>
      </c>
    </row>
    <row r="3" spans="1:17">
      <c r="A3" s="25"/>
    </row>
    <row r="4" spans="1:17">
      <c r="A4" s="6" t="s">
        <v>5</v>
      </c>
    </row>
    <row r="5" spans="1:17" ht="15" thickBot="1">
      <c r="A5" s="6"/>
    </row>
    <row r="6" spans="1:17" customFormat="1" ht="15" thickTop="1">
      <c r="A6" s="653"/>
      <c r="B6" s="657" t="s">
        <v>387</v>
      </c>
      <c r="C6" s="657"/>
      <c r="D6" s="657"/>
      <c r="E6" s="657"/>
      <c r="F6" s="657"/>
      <c r="G6" s="655" t="s">
        <v>388</v>
      </c>
      <c r="H6" s="655"/>
    </row>
    <row r="7" spans="1:17" customFormat="1" ht="34.9" customHeight="1" thickBot="1">
      <c r="A7" s="654"/>
      <c r="B7" s="658"/>
      <c r="C7" s="658"/>
      <c r="D7" s="658"/>
      <c r="E7" s="658"/>
      <c r="F7" s="658"/>
      <c r="G7" s="656"/>
      <c r="H7" s="656"/>
    </row>
    <row r="8" spans="1:17" s="185" customFormat="1" ht="44.45" thickTop="1" thickBot="1">
      <c r="A8" s="319" t="s">
        <v>370</v>
      </c>
      <c r="B8" s="319" t="s">
        <v>90</v>
      </c>
      <c r="C8" s="319" t="s">
        <v>91</v>
      </c>
      <c r="D8" s="319" t="s">
        <v>303</v>
      </c>
      <c r="E8" s="319" t="s">
        <v>93</v>
      </c>
      <c r="F8" s="319" t="s">
        <v>389</v>
      </c>
      <c r="G8" s="319" t="s">
        <v>367</v>
      </c>
      <c r="H8" s="299" t="s">
        <v>368</v>
      </c>
    </row>
    <row r="9" spans="1:17" ht="15" thickTop="1">
      <c r="A9" s="187" t="s">
        <v>184</v>
      </c>
      <c r="B9" s="267">
        <v>568</v>
      </c>
      <c r="C9" s="267">
        <v>218</v>
      </c>
      <c r="D9" s="267">
        <v>10</v>
      </c>
      <c r="E9" s="416">
        <v>796</v>
      </c>
      <c r="F9" s="161">
        <v>786</v>
      </c>
      <c r="G9" s="296">
        <v>0.72260000000000002</v>
      </c>
      <c r="H9" s="296">
        <v>0.27739999999999998</v>
      </c>
      <c r="I9" s="437"/>
      <c r="K9" s="151"/>
      <c r="L9" s="151"/>
      <c r="M9" s="151"/>
      <c r="N9" s="188"/>
      <c r="O9" s="31"/>
      <c r="P9" s="151"/>
      <c r="Q9" s="151"/>
    </row>
    <row r="10" spans="1:17">
      <c r="A10" s="187" t="s">
        <v>225</v>
      </c>
      <c r="B10" s="267">
        <v>59</v>
      </c>
      <c r="C10" s="267">
        <v>259</v>
      </c>
      <c r="D10" s="267" t="s">
        <v>352</v>
      </c>
      <c r="E10" s="417">
        <v>318</v>
      </c>
      <c r="F10" s="161">
        <v>318</v>
      </c>
      <c r="G10" s="296">
        <v>0.1855</v>
      </c>
      <c r="H10" s="296">
        <v>0.8145</v>
      </c>
      <c r="K10" s="151"/>
      <c r="L10" s="151"/>
      <c r="M10" s="151"/>
      <c r="N10" s="188"/>
      <c r="O10" s="31"/>
      <c r="P10" s="151"/>
      <c r="Q10" s="151"/>
    </row>
    <row r="11" spans="1:17">
      <c r="A11" s="187" t="s">
        <v>180</v>
      </c>
      <c r="B11" s="267">
        <v>47</v>
      </c>
      <c r="C11" s="267">
        <v>1029</v>
      </c>
      <c r="D11" s="267">
        <v>22</v>
      </c>
      <c r="E11" s="417">
        <v>1098</v>
      </c>
      <c r="F11" s="161">
        <v>1076</v>
      </c>
      <c r="G11" s="296">
        <v>4.3700000000000003E-2</v>
      </c>
      <c r="H11" s="296">
        <v>0.95630000000000004</v>
      </c>
      <c r="K11" s="151"/>
      <c r="L11" s="151"/>
      <c r="M11" s="151"/>
      <c r="N11" s="188"/>
      <c r="O11" s="31"/>
      <c r="P11" s="151"/>
      <c r="Q11" s="151"/>
    </row>
    <row r="12" spans="1:17">
      <c r="A12" s="187" t="s">
        <v>254</v>
      </c>
      <c r="B12" s="267" t="s">
        <v>162</v>
      </c>
      <c r="C12" s="267" t="s">
        <v>162</v>
      </c>
      <c r="D12" s="267" t="s">
        <v>352</v>
      </c>
      <c r="E12" s="417">
        <v>10</v>
      </c>
      <c r="F12" s="161">
        <v>10</v>
      </c>
      <c r="G12" s="296">
        <v>0.4</v>
      </c>
      <c r="H12" s="296">
        <v>0.6</v>
      </c>
      <c r="K12" s="151"/>
      <c r="L12" s="151"/>
      <c r="M12" s="151"/>
      <c r="N12" s="188"/>
      <c r="O12" s="31"/>
      <c r="P12" s="151"/>
      <c r="Q12" s="151"/>
    </row>
    <row r="13" spans="1:17">
      <c r="A13" s="187" t="s">
        <v>194</v>
      </c>
      <c r="B13" s="267">
        <v>207</v>
      </c>
      <c r="C13" s="267">
        <v>6524</v>
      </c>
      <c r="D13" s="267">
        <v>14</v>
      </c>
      <c r="E13" s="417">
        <v>6745</v>
      </c>
      <c r="F13" s="161">
        <v>6731</v>
      </c>
      <c r="G13" s="296">
        <v>3.0800000000000001E-2</v>
      </c>
      <c r="H13" s="296">
        <v>0.96919999999999995</v>
      </c>
      <c r="K13" s="151"/>
      <c r="L13" s="151"/>
      <c r="M13" s="151"/>
      <c r="N13" s="188"/>
      <c r="O13" s="31"/>
      <c r="P13" s="151"/>
      <c r="Q13" s="151"/>
    </row>
    <row r="14" spans="1:17">
      <c r="A14" s="187" t="s">
        <v>201</v>
      </c>
      <c r="B14" s="267">
        <v>66</v>
      </c>
      <c r="C14" s="267" t="s">
        <v>162</v>
      </c>
      <c r="D14" s="267" t="s">
        <v>162</v>
      </c>
      <c r="E14" s="417">
        <v>103</v>
      </c>
      <c r="F14" s="267" t="s">
        <v>162</v>
      </c>
      <c r="G14" s="296">
        <v>0.64710000000000001</v>
      </c>
      <c r="H14" s="296">
        <v>0.35289999999999999</v>
      </c>
      <c r="K14" s="151"/>
      <c r="L14" s="151"/>
      <c r="M14" s="151"/>
      <c r="N14" s="188"/>
      <c r="O14" s="31"/>
      <c r="P14" s="151"/>
      <c r="Q14" s="151"/>
    </row>
    <row r="15" spans="1:17">
      <c r="A15" s="187" t="s">
        <v>181</v>
      </c>
      <c r="B15" s="267">
        <v>141</v>
      </c>
      <c r="C15" s="267">
        <v>1706</v>
      </c>
      <c r="D15" s="267">
        <v>6</v>
      </c>
      <c r="E15" s="417">
        <v>1853</v>
      </c>
      <c r="F15" s="267">
        <v>1847</v>
      </c>
      <c r="G15" s="296">
        <v>7.6300000000000007E-2</v>
      </c>
      <c r="H15" s="296">
        <v>0.92369999999999997</v>
      </c>
      <c r="K15" s="151"/>
      <c r="L15" s="151"/>
      <c r="M15" s="151"/>
      <c r="N15" s="188"/>
      <c r="O15" s="31"/>
      <c r="P15" s="151"/>
      <c r="Q15" s="151"/>
    </row>
    <row r="16" spans="1:17">
      <c r="A16" s="187" t="s">
        <v>170</v>
      </c>
      <c r="B16" s="267">
        <v>108</v>
      </c>
      <c r="C16" s="267" t="s">
        <v>162</v>
      </c>
      <c r="D16" s="267" t="s">
        <v>162</v>
      </c>
      <c r="E16" s="417">
        <v>199</v>
      </c>
      <c r="F16" s="267" t="s">
        <v>162</v>
      </c>
      <c r="G16" s="296">
        <v>0.54549999999999998</v>
      </c>
      <c r="H16" s="296">
        <v>0.45450000000000002</v>
      </c>
      <c r="K16" s="151"/>
      <c r="L16" s="151"/>
      <c r="M16" s="151"/>
      <c r="N16" s="188"/>
      <c r="O16" s="31"/>
      <c r="P16" s="151"/>
      <c r="Q16" s="151"/>
    </row>
    <row r="17" spans="1:17">
      <c r="A17" s="187" t="s">
        <v>175</v>
      </c>
      <c r="B17" s="267" t="s">
        <v>162</v>
      </c>
      <c r="C17" s="267">
        <v>659</v>
      </c>
      <c r="D17" s="267" t="s">
        <v>162</v>
      </c>
      <c r="E17" s="417">
        <v>977</v>
      </c>
      <c r="F17" s="267" t="s">
        <v>162</v>
      </c>
      <c r="G17" s="296">
        <v>0.32479999999999998</v>
      </c>
      <c r="H17" s="296">
        <v>0.67520000000000002</v>
      </c>
      <c r="K17" s="151"/>
      <c r="L17" s="151"/>
      <c r="M17" s="151"/>
      <c r="N17" s="188"/>
      <c r="O17" s="31"/>
      <c r="P17" s="151"/>
      <c r="Q17" s="151"/>
    </row>
    <row r="18" spans="1:17">
      <c r="A18" s="187" t="s">
        <v>191</v>
      </c>
      <c r="B18" s="267">
        <v>456</v>
      </c>
      <c r="C18" s="267">
        <v>421</v>
      </c>
      <c r="D18" s="267">
        <v>5</v>
      </c>
      <c r="E18" s="417">
        <v>882</v>
      </c>
      <c r="F18" s="267">
        <v>877</v>
      </c>
      <c r="G18" s="296">
        <v>0.52</v>
      </c>
      <c r="H18" s="296">
        <v>0.48</v>
      </c>
      <c r="K18" s="151"/>
      <c r="L18" s="151"/>
      <c r="M18" s="151"/>
      <c r="N18" s="188"/>
      <c r="O18" s="31"/>
      <c r="P18" s="151"/>
      <c r="Q18" s="151"/>
    </row>
    <row r="19" spans="1:17">
      <c r="A19" s="187" t="s">
        <v>257</v>
      </c>
      <c r="B19" s="267">
        <v>289</v>
      </c>
      <c r="C19" s="267">
        <v>281</v>
      </c>
      <c r="D19" s="267">
        <v>8</v>
      </c>
      <c r="E19" s="417">
        <v>578</v>
      </c>
      <c r="F19" s="267">
        <v>570</v>
      </c>
      <c r="G19" s="296">
        <v>0.50700000000000001</v>
      </c>
      <c r="H19" s="296">
        <v>0.49299999999999999</v>
      </c>
      <c r="K19" s="151"/>
      <c r="L19" s="151"/>
      <c r="M19" s="151"/>
      <c r="N19" s="188"/>
      <c r="O19" s="31"/>
      <c r="P19" s="151"/>
      <c r="Q19" s="151"/>
    </row>
    <row r="20" spans="1:17">
      <c r="A20" s="187" t="s">
        <v>237</v>
      </c>
      <c r="B20" s="267" t="s">
        <v>162</v>
      </c>
      <c r="C20" s="267" t="s">
        <v>162</v>
      </c>
      <c r="D20" s="267" t="s">
        <v>352</v>
      </c>
      <c r="E20" s="417">
        <v>89</v>
      </c>
      <c r="F20" s="267">
        <v>89</v>
      </c>
      <c r="G20" s="296">
        <v>3.3700000000000001E-2</v>
      </c>
      <c r="H20" s="296">
        <v>0.96630000000000005</v>
      </c>
      <c r="K20" s="151"/>
      <c r="L20" s="151"/>
      <c r="M20" s="151"/>
      <c r="N20" s="188"/>
      <c r="O20" s="31"/>
      <c r="P20" s="151"/>
      <c r="Q20" s="151"/>
    </row>
    <row r="21" spans="1:17">
      <c r="A21" s="187" t="s">
        <v>380</v>
      </c>
      <c r="B21" s="267">
        <v>1079</v>
      </c>
      <c r="C21" s="267">
        <v>1485</v>
      </c>
      <c r="D21" s="267">
        <v>66</v>
      </c>
      <c r="E21" s="417">
        <v>2630</v>
      </c>
      <c r="F21" s="267">
        <v>2564</v>
      </c>
      <c r="G21" s="296">
        <v>0.42080000000000001</v>
      </c>
      <c r="H21" s="296">
        <v>0.57920000000000005</v>
      </c>
      <c r="K21" s="151"/>
      <c r="L21" s="151"/>
      <c r="M21" s="151"/>
      <c r="N21" s="188"/>
      <c r="O21" s="31"/>
      <c r="P21" s="151"/>
      <c r="Q21" s="151"/>
    </row>
    <row r="22" spans="1:17">
      <c r="A22" s="187" t="s">
        <v>239</v>
      </c>
      <c r="B22" s="267">
        <v>419</v>
      </c>
      <c r="C22" s="267" t="s">
        <v>162</v>
      </c>
      <c r="D22" s="267" t="s">
        <v>162</v>
      </c>
      <c r="E22" s="417">
        <v>437</v>
      </c>
      <c r="F22" s="267" t="s">
        <v>162</v>
      </c>
      <c r="G22" s="296">
        <v>0.96099999999999997</v>
      </c>
      <c r="H22" s="296">
        <v>3.9E-2</v>
      </c>
      <c r="K22" s="151"/>
      <c r="L22" s="151"/>
      <c r="M22" s="151"/>
      <c r="N22" s="188"/>
      <c r="O22" s="31"/>
      <c r="P22" s="151"/>
      <c r="Q22" s="151"/>
    </row>
    <row r="23" spans="1:17">
      <c r="A23" s="187" t="s">
        <v>205</v>
      </c>
      <c r="B23" s="267">
        <v>330</v>
      </c>
      <c r="C23" s="267">
        <v>204</v>
      </c>
      <c r="D23" s="267">
        <v>6</v>
      </c>
      <c r="E23" s="417">
        <v>540</v>
      </c>
      <c r="F23" s="161">
        <v>534</v>
      </c>
      <c r="G23" s="296">
        <v>0.61799999999999999</v>
      </c>
      <c r="H23" s="296">
        <v>0.38200000000000001</v>
      </c>
      <c r="K23" s="151"/>
      <c r="L23" s="151"/>
      <c r="M23" s="151"/>
      <c r="N23" s="188"/>
      <c r="O23" s="31"/>
      <c r="P23" s="151"/>
      <c r="Q23" s="151"/>
    </row>
    <row r="24" spans="1:17">
      <c r="A24" s="187" t="s">
        <v>390</v>
      </c>
      <c r="B24" s="267">
        <v>6017</v>
      </c>
      <c r="C24" s="267">
        <v>1062</v>
      </c>
      <c r="D24" s="267">
        <v>76</v>
      </c>
      <c r="E24" s="417">
        <v>7155</v>
      </c>
      <c r="F24" s="161">
        <v>7079</v>
      </c>
      <c r="G24" s="296">
        <v>0.85</v>
      </c>
      <c r="H24" s="296">
        <v>0.15</v>
      </c>
      <c r="K24" s="151"/>
      <c r="L24" s="151"/>
      <c r="M24" s="151"/>
      <c r="N24" s="188"/>
      <c r="O24" s="31"/>
      <c r="P24" s="151"/>
      <c r="Q24" s="151"/>
    </row>
    <row r="25" spans="1:17" ht="15" thickBot="1">
      <c r="A25" s="189" t="s">
        <v>215</v>
      </c>
      <c r="B25" s="267">
        <v>26</v>
      </c>
      <c r="C25" s="268">
        <v>406</v>
      </c>
      <c r="D25" s="267">
        <v>7</v>
      </c>
      <c r="E25" s="417">
        <v>439</v>
      </c>
      <c r="F25" s="161">
        <v>432</v>
      </c>
      <c r="G25" s="295">
        <v>6.0199999999999997E-2</v>
      </c>
      <c r="H25" s="296">
        <v>0.93979999999999997</v>
      </c>
      <c r="K25" s="151"/>
      <c r="L25" s="151"/>
      <c r="M25" s="151"/>
      <c r="N25" s="188"/>
      <c r="O25" s="31"/>
      <c r="P25" s="151"/>
      <c r="Q25" s="151"/>
    </row>
    <row r="26" spans="1:17" ht="15.6" thickTop="1" thickBot="1">
      <c r="A26" s="190" t="s">
        <v>93</v>
      </c>
      <c r="B26" s="315">
        <v>10136</v>
      </c>
      <c r="C26" s="265">
        <v>14489</v>
      </c>
      <c r="D26" s="264">
        <v>224</v>
      </c>
      <c r="E26" s="316">
        <v>24849</v>
      </c>
      <c r="F26" s="264">
        <v>24625</v>
      </c>
      <c r="G26" s="320">
        <v>0.41160000000000002</v>
      </c>
      <c r="H26" s="321">
        <v>0.58840000000000003</v>
      </c>
    </row>
    <row r="27" spans="1:17" ht="15" thickTop="1">
      <c r="A27" s="149"/>
      <c r="B27" s="149"/>
      <c r="C27" s="149"/>
      <c r="D27" s="149"/>
      <c r="G27" s="149"/>
      <c r="H27" s="149"/>
    </row>
  </sheetData>
  <mergeCells count="3">
    <mergeCell ref="A6:A7"/>
    <mergeCell ref="G6:H7"/>
    <mergeCell ref="B6:F7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70DD-CDBE-4CAC-8C48-3AD8F4667B4D}">
  <dimension ref="A1:I26"/>
  <sheetViews>
    <sheetView zoomScale="90" zoomScaleNormal="90" workbookViewId="0">
      <selection activeCell="M19" sqref="M19"/>
    </sheetView>
  </sheetViews>
  <sheetFormatPr defaultColWidth="8.7109375" defaultRowHeight="14.45"/>
  <cols>
    <col min="1" max="1" width="36.42578125" style="104" bestFit="1" customWidth="1"/>
    <col min="2" max="3" width="9.7109375" style="104" customWidth="1"/>
    <col min="4" max="4" width="11.7109375" style="104" customWidth="1"/>
    <col min="5" max="7" width="9.7109375" style="104" customWidth="1"/>
    <col min="8" max="8" width="11.7109375" style="104" customWidth="1"/>
    <col min="9" max="9" width="9.7109375" style="104" customWidth="1"/>
    <col min="10" max="16" width="8.7109375" style="104"/>
    <col min="17" max="17" width="18.7109375" style="104" customWidth="1"/>
    <col min="18" max="18" width="8.7109375" style="104"/>
    <col min="19" max="19" width="13.5703125" style="104" customWidth="1"/>
    <col min="20" max="20" width="13.7109375" style="104" customWidth="1"/>
    <col min="21" max="21" width="18" style="104" customWidth="1"/>
    <col min="22" max="22" width="8.7109375" style="104"/>
    <col min="23" max="23" width="11.28515625" style="104" bestFit="1" customWidth="1"/>
    <col min="24" max="25" width="8.7109375" style="104"/>
    <col min="26" max="26" width="19.28515625" style="104" customWidth="1"/>
    <col min="27" max="27" width="8.7109375" style="104"/>
    <col min="28" max="28" width="14.28515625" style="104" customWidth="1"/>
    <col min="29" max="29" width="11.42578125" style="104" bestFit="1" customWidth="1"/>
    <col min="30" max="30" width="8.7109375" style="104" bestFit="1" customWidth="1"/>
    <col min="31" max="16384" width="8.7109375" style="104"/>
  </cols>
  <sheetData>
    <row r="1" spans="1:9">
      <c r="A1" s="5" t="s">
        <v>87</v>
      </c>
    </row>
    <row r="2" spans="1:9">
      <c r="A2" s="6" t="s">
        <v>42</v>
      </c>
    </row>
    <row r="3" spans="1:9">
      <c r="A3" s="6"/>
    </row>
    <row r="4" spans="1:9">
      <c r="A4" s="6" t="s">
        <v>5</v>
      </c>
    </row>
    <row r="5" spans="1:9" ht="15" customHeight="1" thickBot="1">
      <c r="A5" s="6"/>
    </row>
    <row r="6" spans="1:9" ht="15.6" thickTop="1" thickBot="1">
      <c r="A6" s="149"/>
      <c r="B6" s="659" t="s">
        <v>387</v>
      </c>
      <c r="C6" s="659"/>
      <c r="D6" s="659"/>
      <c r="E6" s="659"/>
      <c r="F6" s="659" t="s">
        <v>391</v>
      </c>
      <c r="G6" s="659"/>
      <c r="H6" s="659"/>
      <c r="I6" s="659"/>
    </row>
    <row r="7" spans="1:9" s="293" customFormat="1" ht="58.9" thickTop="1" thickBot="1">
      <c r="A7" s="313" t="s">
        <v>370</v>
      </c>
      <c r="B7" s="567" t="s">
        <v>90</v>
      </c>
      <c r="C7" s="292" t="s">
        <v>91</v>
      </c>
      <c r="D7" s="299" t="s">
        <v>392</v>
      </c>
      <c r="E7" s="568" t="s">
        <v>93</v>
      </c>
      <c r="F7" s="297" t="s">
        <v>90</v>
      </c>
      <c r="G7" s="297" t="s">
        <v>91</v>
      </c>
      <c r="H7" s="299" t="s">
        <v>392</v>
      </c>
      <c r="I7" s="314" t="s">
        <v>93</v>
      </c>
    </row>
    <row r="8" spans="1:9" ht="15" thickTop="1">
      <c r="A8" s="104" t="s">
        <v>184</v>
      </c>
      <c r="B8" s="536">
        <v>568</v>
      </c>
      <c r="C8" s="256">
        <v>218</v>
      </c>
      <c r="D8" s="256">
        <v>10</v>
      </c>
      <c r="E8" s="569">
        <v>796</v>
      </c>
      <c r="F8" s="317">
        <v>-67</v>
      </c>
      <c r="G8" s="317">
        <v>-46</v>
      </c>
      <c r="H8" s="267">
        <v>0</v>
      </c>
      <c r="I8" s="303">
        <v>-113</v>
      </c>
    </row>
    <row r="9" spans="1:9">
      <c r="A9" s="104" t="s">
        <v>225</v>
      </c>
      <c r="B9" s="536">
        <v>59</v>
      </c>
      <c r="C9" s="256">
        <v>259</v>
      </c>
      <c r="D9" s="338" t="s">
        <v>352</v>
      </c>
      <c r="E9" s="570">
        <v>318</v>
      </c>
      <c r="F9" s="267">
        <v>-11</v>
      </c>
      <c r="G9" s="267">
        <v>8</v>
      </c>
      <c r="H9" s="267">
        <v>-2</v>
      </c>
      <c r="I9" s="301">
        <v>-5</v>
      </c>
    </row>
    <row r="10" spans="1:9">
      <c r="A10" s="104" t="s">
        <v>180</v>
      </c>
      <c r="B10" s="536">
        <v>47</v>
      </c>
      <c r="C10" s="9">
        <v>1029</v>
      </c>
      <c r="D10" s="256">
        <v>22</v>
      </c>
      <c r="E10" s="570">
        <v>1098</v>
      </c>
      <c r="F10" s="267">
        <v>-3</v>
      </c>
      <c r="G10" s="267">
        <v>-66</v>
      </c>
      <c r="H10" s="267">
        <v>1</v>
      </c>
      <c r="I10" s="301">
        <v>-68</v>
      </c>
    </row>
    <row r="11" spans="1:9">
      <c r="A11" s="104" t="s">
        <v>254</v>
      </c>
      <c r="B11" s="536" t="s">
        <v>162</v>
      </c>
      <c r="C11" s="256" t="s">
        <v>162</v>
      </c>
      <c r="D11" s="338" t="s">
        <v>352</v>
      </c>
      <c r="E11" s="570">
        <v>10</v>
      </c>
      <c r="F11" s="267">
        <v>-5</v>
      </c>
      <c r="G11" s="267">
        <v>-4</v>
      </c>
      <c r="H11" s="267" t="s">
        <v>352</v>
      </c>
      <c r="I11" s="301">
        <v>-9</v>
      </c>
    </row>
    <row r="12" spans="1:9">
      <c r="A12" s="104" t="s">
        <v>194</v>
      </c>
      <c r="B12" s="536">
        <v>207</v>
      </c>
      <c r="C12" s="9">
        <v>6524</v>
      </c>
      <c r="D12" s="256">
        <v>14</v>
      </c>
      <c r="E12" s="570">
        <v>6745</v>
      </c>
      <c r="F12" s="267">
        <v>1</v>
      </c>
      <c r="G12" s="267">
        <v>216</v>
      </c>
      <c r="H12" s="267">
        <v>2</v>
      </c>
      <c r="I12" s="301">
        <v>219</v>
      </c>
    </row>
    <row r="13" spans="1:9">
      <c r="A13" s="104" t="s">
        <v>201</v>
      </c>
      <c r="B13" s="536">
        <v>66</v>
      </c>
      <c r="C13" s="256">
        <v>36</v>
      </c>
      <c r="D13" s="256" t="s">
        <v>162</v>
      </c>
      <c r="E13" s="570">
        <v>103</v>
      </c>
      <c r="F13" s="267">
        <v>10</v>
      </c>
      <c r="G13" s="267">
        <v>-5</v>
      </c>
      <c r="H13" s="267">
        <v>1</v>
      </c>
      <c r="I13" s="301">
        <v>6</v>
      </c>
    </row>
    <row r="14" spans="1:9">
      <c r="A14" s="104" t="s">
        <v>181</v>
      </c>
      <c r="B14" s="536">
        <v>141</v>
      </c>
      <c r="C14" s="9">
        <v>1706</v>
      </c>
      <c r="D14" s="256">
        <v>6</v>
      </c>
      <c r="E14" s="570">
        <v>1853</v>
      </c>
      <c r="F14" s="267">
        <v>8</v>
      </c>
      <c r="G14" s="267">
        <v>-187</v>
      </c>
      <c r="H14" s="267">
        <v>-6</v>
      </c>
      <c r="I14" s="301">
        <v>-185</v>
      </c>
    </row>
    <row r="15" spans="1:9">
      <c r="A15" s="104" t="s">
        <v>170</v>
      </c>
      <c r="B15" s="536">
        <v>108</v>
      </c>
      <c r="C15" s="256">
        <v>90</v>
      </c>
      <c r="D15" s="256" t="s">
        <v>162</v>
      </c>
      <c r="E15" s="570">
        <v>199</v>
      </c>
      <c r="F15" s="267">
        <v>-25</v>
      </c>
      <c r="G15" s="267">
        <v>-60</v>
      </c>
      <c r="H15" s="267">
        <v>-3</v>
      </c>
      <c r="I15" s="301">
        <v>-88</v>
      </c>
    </row>
    <row r="16" spans="1:9">
      <c r="A16" s="104" t="s">
        <v>175</v>
      </c>
      <c r="B16" s="536">
        <v>317</v>
      </c>
      <c r="C16" s="9">
        <v>659</v>
      </c>
      <c r="D16" s="256" t="s">
        <v>162</v>
      </c>
      <c r="E16" s="570">
        <v>977</v>
      </c>
      <c r="F16" s="267">
        <v>-46</v>
      </c>
      <c r="G16" s="267">
        <v>-12</v>
      </c>
      <c r="H16" s="267">
        <v>-1</v>
      </c>
      <c r="I16" s="301">
        <v>-59</v>
      </c>
    </row>
    <row r="17" spans="1:9">
      <c r="A17" s="104" t="s">
        <v>191</v>
      </c>
      <c r="B17" s="536">
        <v>456</v>
      </c>
      <c r="C17" s="256">
        <v>421</v>
      </c>
      <c r="D17" s="256">
        <v>5</v>
      </c>
      <c r="E17" s="570">
        <v>882</v>
      </c>
      <c r="F17" s="267">
        <v>-94</v>
      </c>
      <c r="G17" s="267">
        <v>-69</v>
      </c>
      <c r="H17" s="267">
        <v>-2</v>
      </c>
      <c r="I17" s="301">
        <v>-165</v>
      </c>
    </row>
    <row r="18" spans="1:9">
      <c r="A18" s="104" t="s">
        <v>257</v>
      </c>
      <c r="B18" s="536">
        <v>289</v>
      </c>
      <c r="C18" s="9">
        <v>281</v>
      </c>
      <c r="D18" s="256">
        <v>8</v>
      </c>
      <c r="E18" s="570">
        <v>578</v>
      </c>
      <c r="F18" s="267">
        <v>-19</v>
      </c>
      <c r="G18" s="267">
        <v>-29</v>
      </c>
      <c r="H18" s="267">
        <v>3</v>
      </c>
      <c r="I18" s="301">
        <v>-45</v>
      </c>
    </row>
    <row r="19" spans="1:9">
      <c r="A19" s="104" t="s">
        <v>237</v>
      </c>
      <c r="B19" s="536" t="s">
        <v>162</v>
      </c>
      <c r="C19" s="256" t="s">
        <v>162</v>
      </c>
      <c r="D19" s="338" t="s">
        <v>352</v>
      </c>
      <c r="E19" s="570">
        <v>89</v>
      </c>
      <c r="F19" s="267">
        <v>2</v>
      </c>
      <c r="G19" s="267">
        <v>1</v>
      </c>
      <c r="H19" s="267" t="s">
        <v>352</v>
      </c>
      <c r="I19" s="301">
        <v>3</v>
      </c>
    </row>
    <row r="20" spans="1:9">
      <c r="A20" s="104" t="s">
        <v>380</v>
      </c>
      <c r="B20" s="566">
        <v>1079</v>
      </c>
      <c r="C20" s="9">
        <v>1485</v>
      </c>
      <c r="D20" s="256">
        <v>66</v>
      </c>
      <c r="E20" s="570">
        <v>2630</v>
      </c>
      <c r="F20" s="267">
        <v>8</v>
      </c>
      <c r="G20" s="267">
        <v>-334</v>
      </c>
      <c r="H20" s="267">
        <v>0</v>
      </c>
      <c r="I20" s="301">
        <v>-326</v>
      </c>
    </row>
    <row r="21" spans="1:9">
      <c r="A21" s="104" t="s">
        <v>239</v>
      </c>
      <c r="B21" s="536">
        <v>419</v>
      </c>
      <c r="C21" s="256">
        <v>17</v>
      </c>
      <c r="D21" s="256" t="s">
        <v>162</v>
      </c>
      <c r="E21" s="570">
        <v>437</v>
      </c>
      <c r="F21" s="267">
        <v>-5</v>
      </c>
      <c r="G21" s="267">
        <v>-11</v>
      </c>
      <c r="H21" s="267">
        <v>-7</v>
      </c>
      <c r="I21" s="301">
        <v>-23</v>
      </c>
    </row>
    <row r="22" spans="1:9">
      <c r="A22" s="104" t="s">
        <v>205</v>
      </c>
      <c r="B22" s="536">
        <v>330</v>
      </c>
      <c r="C22" s="9">
        <v>204</v>
      </c>
      <c r="D22" s="256">
        <v>6</v>
      </c>
      <c r="E22" s="570">
        <v>540</v>
      </c>
      <c r="F22" s="267">
        <v>5</v>
      </c>
      <c r="G22" s="267">
        <v>-5</v>
      </c>
      <c r="H22" s="267">
        <v>-6</v>
      </c>
      <c r="I22" s="301">
        <v>-6</v>
      </c>
    </row>
    <row r="23" spans="1:9">
      <c r="A23" s="104" t="s">
        <v>390</v>
      </c>
      <c r="B23" s="566">
        <v>6017</v>
      </c>
      <c r="C23" s="9">
        <v>1062</v>
      </c>
      <c r="D23" s="256">
        <v>76</v>
      </c>
      <c r="E23" s="570">
        <v>7155</v>
      </c>
      <c r="F23" s="267">
        <v>414</v>
      </c>
      <c r="G23" s="267">
        <v>54</v>
      </c>
      <c r="H23" s="267">
        <v>26</v>
      </c>
      <c r="I23" s="301">
        <v>494</v>
      </c>
    </row>
    <row r="24" spans="1:9" ht="15" thickBot="1">
      <c r="A24" s="186" t="s">
        <v>215</v>
      </c>
      <c r="B24" s="536">
        <v>26</v>
      </c>
      <c r="C24" s="9">
        <v>406</v>
      </c>
      <c r="D24" s="256">
        <v>7</v>
      </c>
      <c r="E24" s="571">
        <v>439</v>
      </c>
      <c r="F24" s="267">
        <v>-26</v>
      </c>
      <c r="G24" s="267">
        <v>-265</v>
      </c>
      <c r="H24" s="268">
        <v>3</v>
      </c>
      <c r="I24" s="301">
        <v>-288</v>
      </c>
    </row>
    <row r="25" spans="1:9" ht="15.6" thickTop="1" thickBot="1">
      <c r="A25" s="188" t="s">
        <v>93</v>
      </c>
      <c r="B25" s="540">
        <v>10136</v>
      </c>
      <c r="C25" s="541">
        <v>14489</v>
      </c>
      <c r="D25" s="541">
        <v>224</v>
      </c>
      <c r="E25" s="541">
        <v>24849</v>
      </c>
      <c r="F25" s="318">
        <v>147</v>
      </c>
      <c r="G25" s="264">
        <v>-814</v>
      </c>
      <c r="H25" s="264">
        <v>9</v>
      </c>
      <c r="I25" s="264">
        <v>-658</v>
      </c>
    </row>
    <row r="26" spans="1:9" ht="15" thickTop="1">
      <c r="A26" s="149"/>
      <c r="F26" s="149"/>
      <c r="I26" s="149"/>
    </row>
  </sheetData>
  <mergeCells count="2">
    <mergeCell ref="B6:E6"/>
    <mergeCell ref="F6:I6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9EA2-27B8-4B33-9EA3-AFDF3EC30BA4}">
  <dimension ref="A1:N43"/>
  <sheetViews>
    <sheetView zoomScaleNormal="100" workbookViewId="0">
      <pane xSplit="1" topLeftCell="B1" activePane="topRight" state="frozen"/>
      <selection pane="topRight" activeCell="U30" sqref="U30"/>
      <selection activeCell="A6" sqref="A6"/>
    </sheetView>
  </sheetViews>
  <sheetFormatPr defaultColWidth="8.7109375" defaultRowHeight="14.45"/>
  <cols>
    <col min="1" max="1" width="38.5703125" style="104" customWidth="1"/>
    <col min="2" max="10" width="8.7109375" style="104" customWidth="1"/>
    <col min="11" max="16384" width="8.7109375" style="104"/>
  </cols>
  <sheetData>
    <row r="1" spans="1:14">
      <c r="A1" s="5" t="s">
        <v>87</v>
      </c>
    </row>
    <row r="2" spans="1:14">
      <c r="A2" s="5" t="s">
        <v>43</v>
      </c>
    </row>
    <row r="3" spans="1:14">
      <c r="A3" s="5"/>
    </row>
    <row r="4" spans="1:14">
      <c r="A4" s="6" t="s">
        <v>5</v>
      </c>
    </row>
    <row r="5" spans="1:14" ht="15" thickBot="1"/>
    <row r="6" spans="1:14" s="243" customFormat="1" ht="15" thickBot="1">
      <c r="A6" s="222" t="s">
        <v>122</v>
      </c>
      <c r="B6" s="222" t="s">
        <v>309</v>
      </c>
      <c r="C6" s="222" t="s">
        <v>106</v>
      </c>
      <c r="D6" s="222" t="s">
        <v>107</v>
      </c>
      <c r="E6" s="222" t="s">
        <v>108</v>
      </c>
      <c r="F6" s="222" t="s">
        <v>109</v>
      </c>
      <c r="G6" s="222" t="s">
        <v>110</v>
      </c>
      <c r="H6" s="222" t="s">
        <v>111</v>
      </c>
      <c r="I6" s="222" t="s">
        <v>112</v>
      </c>
      <c r="J6" s="222" t="s">
        <v>113</v>
      </c>
      <c r="K6" s="222" t="s">
        <v>114</v>
      </c>
      <c r="L6" s="222" t="s">
        <v>115</v>
      </c>
      <c r="M6" s="222" t="s">
        <v>116</v>
      </c>
      <c r="N6" s="222" t="s">
        <v>117</v>
      </c>
    </row>
    <row r="7" spans="1:14">
      <c r="A7" s="122" t="s">
        <v>125</v>
      </c>
      <c r="B7" s="124">
        <v>913</v>
      </c>
      <c r="C7" s="125">
        <v>920</v>
      </c>
      <c r="D7" s="125">
        <v>878</v>
      </c>
      <c r="E7" s="124">
        <v>659</v>
      </c>
      <c r="F7" s="125">
        <v>670</v>
      </c>
      <c r="G7" s="125">
        <v>748</v>
      </c>
      <c r="H7" s="125">
        <v>815</v>
      </c>
      <c r="I7" s="123">
        <v>472</v>
      </c>
      <c r="J7" s="229">
        <v>709</v>
      </c>
      <c r="K7" s="367">
        <v>694</v>
      </c>
      <c r="L7" s="367">
        <v>746</v>
      </c>
      <c r="M7" s="367">
        <v>796</v>
      </c>
      <c r="N7" s="367">
        <v>734</v>
      </c>
    </row>
    <row r="8" spans="1:14">
      <c r="A8" s="122" t="s">
        <v>126</v>
      </c>
      <c r="B8" s="114">
        <v>1258</v>
      </c>
      <c r="C8" s="115">
        <v>1253</v>
      </c>
      <c r="D8" s="115">
        <v>1083</v>
      </c>
      <c r="E8" s="114">
        <v>1011</v>
      </c>
      <c r="F8" s="125">
        <v>991</v>
      </c>
      <c r="G8" s="115">
        <v>1047</v>
      </c>
      <c r="H8" s="115">
        <v>1152</v>
      </c>
      <c r="I8" s="123">
        <v>812</v>
      </c>
      <c r="J8">
        <v>998</v>
      </c>
      <c r="K8" s="367">
        <v>1156</v>
      </c>
      <c r="L8" s="367">
        <v>1100</v>
      </c>
      <c r="M8" s="367">
        <v>1151</v>
      </c>
      <c r="N8" s="532">
        <v>1075</v>
      </c>
    </row>
    <row r="9" spans="1:14">
      <c r="A9" s="122" t="s">
        <v>127</v>
      </c>
      <c r="B9" s="124">
        <v>668</v>
      </c>
      <c r="C9" s="125">
        <v>622</v>
      </c>
      <c r="D9" s="125">
        <v>643</v>
      </c>
      <c r="E9" s="124">
        <v>612</v>
      </c>
      <c r="F9" s="125">
        <v>620</v>
      </c>
      <c r="G9" s="125">
        <v>591</v>
      </c>
      <c r="H9" s="125">
        <v>617</v>
      </c>
      <c r="I9" s="123">
        <v>428</v>
      </c>
      <c r="J9" s="229">
        <v>589</v>
      </c>
      <c r="K9" s="367">
        <v>579</v>
      </c>
      <c r="L9" s="367">
        <v>648</v>
      </c>
      <c r="M9" s="367">
        <v>615</v>
      </c>
      <c r="N9" s="367">
        <v>513</v>
      </c>
    </row>
    <row r="10" spans="1:14">
      <c r="A10" s="122" t="s">
        <v>128</v>
      </c>
      <c r="B10" s="124">
        <v>331</v>
      </c>
      <c r="C10" s="125">
        <v>297</v>
      </c>
      <c r="D10" s="125">
        <v>333</v>
      </c>
      <c r="E10" s="124">
        <v>337</v>
      </c>
      <c r="F10" s="125">
        <v>410</v>
      </c>
      <c r="G10" s="125">
        <v>396</v>
      </c>
      <c r="H10" s="125">
        <v>387</v>
      </c>
      <c r="I10" s="123">
        <v>278</v>
      </c>
      <c r="J10" s="229">
        <v>277</v>
      </c>
      <c r="K10" s="367">
        <v>291</v>
      </c>
      <c r="L10" s="367">
        <v>387</v>
      </c>
      <c r="M10" s="367">
        <v>381</v>
      </c>
      <c r="N10" s="367">
        <v>337</v>
      </c>
    </row>
    <row r="11" spans="1:14">
      <c r="A11" s="122" t="s">
        <v>129</v>
      </c>
      <c r="B11" s="124">
        <v>287</v>
      </c>
      <c r="C11" s="125">
        <v>297</v>
      </c>
      <c r="D11" s="125">
        <v>289</v>
      </c>
      <c r="E11" s="124">
        <v>346</v>
      </c>
      <c r="F11" s="125">
        <v>319</v>
      </c>
      <c r="G11" s="125">
        <v>327</v>
      </c>
      <c r="H11" s="125">
        <v>309</v>
      </c>
      <c r="I11" s="123">
        <v>227</v>
      </c>
      <c r="J11" s="229">
        <v>238</v>
      </c>
      <c r="K11" s="367">
        <v>298</v>
      </c>
      <c r="L11" s="367">
        <v>266</v>
      </c>
      <c r="M11" s="367">
        <v>251</v>
      </c>
      <c r="N11" s="367">
        <v>255</v>
      </c>
    </row>
    <row r="12" spans="1:14">
      <c r="A12" s="122" t="s">
        <v>130</v>
      </c>
      <c r="B12" s="124">
        <v>707</v>
      </c>
      <c r="C12" s="125">
        <v>753</v>
      </c>
      <c r="D12" s="125">
        <v>765</v>
      </c>
      <c r="E12" s="124">
        <v>753</v>
      </c>
      <c r="F12" s="125">
        <v>881</v>
      </c>
      <c r="G12" s="125">
        <v>653</v>
      </c>
      <c r="H12" s="125">
        <v>628</v>
      </c>
      <c r="I12" s="123">
        <v>563</v>
      </c>
      <c r="J12" s="229">
        <v>709</v>
      </c>
      <c r="K12" s="367">
        <v>614</v>
      </c>
      <c r="L12" s="367">
        <v>712</v>
      </c>
      <c r="M12" s="367">
        <v>645</v>
      </c>
      <c r="N12" s="367">
        <v>664</v>
      </c>
    </row>
    <row r="13" spans="1:14">
      <c r="A13" s="107" t="s">
        <v>131</v>
      </c>
      <c r="B13" s="124">
        <v>714</v>
      </c>
      <c r="C13" s="125">
        <v>723</v>
      </c>
      <c r="D13" s="125">
        <v>718</v>
      </c>
      <c r="E13" s="124">
        <v>710</v>
      </c>
      <c r="F13" s="125">
        <v>725</v>
      </c>
      <c r="G13" s="125">
        <v>640</v>
      </c>
      <c r="H13" s="125">
        <v>675</v>
      </c>
      <c r="I13" s="123">
        <v>444</v>
      </c>
      <c r="J13" s="229">
        <v>618</v>
      </c>
      <c r="K13" s="367">
        <v>673</v>
      </c>
      <c r="L13" s="367">
        <v>686</v>
      </c>
      <c r="M13" s="367">
        <v>675</v>
      </c>
      <c r="N13" s="367">
        <v>595</v>
      </c>
    </row>
    <row r="14" spans="1:14">
      <c r="A14" s="107" t="s">
        <v>132</v>
      </c>
      <c r="B14" s="124">
        <v>681</v>
      </c>
      <c r="C14" s="125">
        <v>615</v>
      </c>
      <c r="D14" s="125">
        <v>727</v>
      </c>
      <c r="E14" s="124">
        <v>789</v>
      </c>
      <c r="F14" s="125">
        <v>624</v>
      </c>
      <c r="G14" s="125">
        <v>720</v>
      </c>
      <c r="H14" s="125">
        <v>707</v>
      </c>
      <c r="I14" s="123">
        <v>474</v>
      </c>
      <c r="J14" s="229">
        <v>705</v>
      </c>
      <c r="K14" s="367">
        <v>781</v>
      </c>
      <c r="L14" s="367">
        <v>751</v>
      </c>
      <c r="M14" s="367">
        <v>719</v>
      </c>
      <c r="N14" s="367">
        <v>712</v>
      </c>
    </row>
    <row r="15" spans="1:14">
      <c r="A15" s="107" t="s">
        <v>133</v>
      </c>
      <c r="B15" s="124">
        <v>395</v>
      </c>
      <c r="C15" s="125">
        <v>398</v>
      </c>
      <c r="D15" s="125">
        <v>369</v>
      </c>
      <c r="E15" s="124">
        <v>406</v>
      </c>
      <c r="F15" s="125">
        <v>443</v>
      </c>
      <c r="G15" s="125">
        <v>382</v>
      </c>
      <c r="H15" s="125">
        <v>478</v>
      </c>
      <c r="I15" s="123">
        <v>307</v>
      </c>
      <c r="J15" s="229">
        <v>407</v>
      </c>
      <c r="K15" s="367">
        <v>433</v>
      </c>
      <c r="L15" s="367">
        <v>417</v>
      </c>
      <c r="M15" s="367">
        <v>445</v>
      </c>
      <c r="N15" s="367">
        <v>365</v>
      </c>
    </row>
    <row r="16" spans="1:14">
      <c r="A16" s="107" t="s">
        <v>134</v>
      </c>
      <c r="B16" s="124">
        <v>417</v>
      </c>
      <c r="C16" s="125">
        <v>474</v>
      </c>
      <c r="D16" s="125">
        <v>503</v>
      </c>
      <c r="E16" s="124">
        <v>489</v>
      </c>
      <c r="F16" s="125">
        <v>550</v>
      </c>
      <c r="G16" s="125">
        <v>583</v>
      </c>
      <c r="H16" s="125">
        <v>551</v>
      </c>
      <c r="I16" s="123">
        <v>367</v>
      </c>
      <c r="J16" s="229">
        <v>552</v>
      </c>
      <c r="K16" s="367">
        <v>540</v>
      </c>
      <c r="L16" s="367">
        <v>566</v>
      </c>
      <c r="M16" s="367">
        <v>543</v>
      </c>
      <c r="N16" s="367">
        <v>530</v>
      </c>
    </row>
    <row r="17" spans="1:14">
      <c r="A17" s="107" t="s">
        <v>135</v>
      </c>
      <c r="B17" s="124">
        <v>271</v>
      </c>
      <c r="C17" s="125">
        <v>303</v>
      </c>
      <c r="D17" s="125">
        <v>293</v>
      </c>
      <c r="E17" s="124">
        <v>284</v>
      </c>
      <c r="F17" s="125">
        <v>309</v>
      </c>
      <c r="G17" s="125">
        <v>329</v>
      </c>
      <c r="H17" s="125">
        <v>311</v>
      </c>
      <c r="I17" s="123">
        <v>218</v>
      </c>
      <c r="J17" s="229">
        <v>266</v>
      </c>
      <c r="K17" s="367">
        <v>301</v>
      </c>
      <c r="L17" s="367">
        <v>281</v>
      </c>
      <c r="M17" s="367">
        <v>305</v>
      </c>
      <c r="N17" s="367">
        <v>270</v>
      </c>
    </row>
    <row r="18" spans="1:14">
      <c r="A18" s="107" t="s">
        <v>136</v>
      </c>
      <c r="B18" s="114">
        <v>1465</v>
      </c>
      <c r="C18" s="115">
        <v>1495</v>
      </c>
      <c r="D18" s="125">
        <v>1608</v>
      </c>
      <c r="E18" s="114">
        <v>1672</v>
      </c>
      <c r="F18" s="115">
        <v>1654</v>
      </c>
      <c r="G18" s="115">
        <v>1813</v>
      </c>
      <c r="H18" s="115">
        <v>1688</v>
      </c>
      <c r="I18" s="126">
        <v>1192</v>
      </c>
      <c r="J18" s="9">
        <v>1586</v>
      </c>
      <c r="K18" s="367">
        <v>1622</v>
      </c>
      <c r="L18" s="367">
        <v>1506</v>
      </c>
      <c r="M18" s="367">
        <v>1604</v>
      </c>
      <c r="N18" s="532">
        <v>1461</v>
      </c>
    </row>
    <row r="19" spans="1:14">
      <c r="A19" s="107" t="s">
        <v>137</v>
      </c>
      <c r="B19" s="124">
        <v>913</v>
      </c>
      <c r="C19" s="125">
        <v>899</v>
      </c>
      <c r="D19" s="125">
        <v>918</v>
      </c>
      <c r="E19" s="124">
        <v>873</v>
      </c>
      <c r="F19" s="125">
        <v>992</v>
      </c>
      <c r="G19" s="125">
        <v>972</v>
      </c>
      <c r="H19" s="115">
        <v>1068</v>
      </c>
      <c r="I19" s="123">
        <v>613</v>
      </c>
      <c r="J19" s="229">
        <v>906</v>
      </c>
      <c r="K19" s="367">
        <v>931</v>
      </c>
      <c r="L19" s="367">
        <v>889</v>
      </c>
      <c r="M19" s="367">
        <v>939</v>
      </c>
      <c r="N19" s="367">
        <v>913</v>
      </c>
    </row>
    <row r="20" spans="1:14">
      <c r="A20" s="107" t="s">
        <v>138</v>
      </c>
      <c r="B20" s="114">
        <v>1927</v>
      </c>
      <c r="C20" s="115">
        <v>1568</v>
      </c>
      <c r="D20" s="115">
        <v>1734</v>
      </c>
      <c r="E20" s="114">
        <v>1736</v>
      </c>
      <c r="F20" s="115">
        <v>1893</v>
      </c>
      <c r="G20" s="115">
        <v>1820</v>
      </c>
      <c r="H20" s="115">
        <v>1794</v>
      </c>
      <c r="I20" s="126">
        <v>1205</v>
      </c>
      <c r="J20" s="9">
        <v>1756</v>
      </c>
      <c r="K20" s="367">
        <v>1750</v>
      </c>
      <c r="L20" s="367">
        <v>1835</v>
      </c>
      <c r="M20" s="367">
        <v>1795</v>
      </c>
      <c r="N20" s="532">
        <v>1768</v>
      </c>
    </row>
    <row r="21" spans="1:14">
      <c r="A21" s="107" t="s">
        <v>139</v>
      </c>
      <c r="B21" s="114">
        <v>2752</v>
      </c>
      <c r="C21" s="115">
        <v>2745</v>
      </c>
      <c r="D21" s="115">
        <v>2710</v>
      </c>
      <c r="E21" s="114">
        <v>2871</v>
      </c>
      <c r="F21" s="115">
        <v>3013</v>
      </c>
      <c r="G21" s="115">
        <v>2833</v>
      </c>
      <c r="H21" s="115">
        <v>2940</v>
      </c>
      <c r="I21" s="126">
        <v>1862</v>
      </c>
      <c r="J21" s="9">
        <v>2636</v>
      </c>
      <c r="K21" s="367">
        <v>2565</v>
      </c>
      <c r="L21" s="367">
        <v>2472</v>
      </c>
      <c r="M21" s="367">
        <v>2451</v>
      </c>
      <c r="N21" s="532">
        <v>2370</v>
      </c>
    </row>
    <row r="22" spans="1:14">
      <c r="A22" s="107" t="s">
        <v>140</v>
      </c>
      <c r="B22" s="114">
        <v>1158</v>
      </c>
      <c r="C22" s="115">
        <v>1269</v>
      </c>
      <c r="D22" s="115">
        <v>1321</v>
      </c>
      <c r="E22" s="114">
        <v>1403</v>
      </c>
      <c r="F22" s="115">
        <v>1519</v>
      </c>
      <c r="G22" s="115">
        <v>1489</v>
      </c>
      <c r="H22" s="115">
        <v>1507</v>
      </c>
      <c r="I22" s="126">
        <v>1113</v>
      </c>
      <c r="J22" s="9">
        <v>1297</v>
      </c>
      <c r="K22" s="367">
        <v>1361</v>
      </c>
      <c r="L22" s="367">
        <v>1410</v>
      </c>
      <c r="M22" s="367">
        <v>1493</v>
      </c>
      <c r="N22" s="532">
        <v>1510</v>
      </c>
    </row>
    <row r="23" spans="1:14">
      <c r="A23" s="107" t="s">
        <v>141</v>
      </c>
      <c r="B23" s="124">
        <v>382</v>
      </c>
      <c r="C23" s="125">
        <v>404</v>
      </c>
      <c r="D23" s="125">
        <v>386</v>
      </c>
      <c r="E23" s="124">
        <v>353</v>
      </c>
      <c r="F23" s="125">
        <v>327</v>
      </c>
      <c r="G23" s="125">
        <v>351</v>
      </c>
      <c r="H23" s="125">
        <v>390</v>
      </c>
      <c r="I23" s="123">
        <v>235</v>
      </c>
      <c r="J23" s="9">
        <v>377</v>
      </c>
      <c r="K23" s="367">
        <v>366</v>
      </c>
      <c r="L23" s="367">
        <v>356</v>
      </c>
      <c r="M23" s="367">
        <v>313</v>
      </c>
      <c r="N23" s="9">
        <v>395</v>
      </c>
    </row>
    <row r="24" spans="1:14">
      <c r="A24" s="107" t="s">
        <v>142</v>
      </c>
      <c r="B24" s="124">
        <v>412</v>
      </c>
      <c r="C24" s="125">
        <v>422</v>
      </c>
      <c r="D24" s="125">
        <v>427</v>
      </c>
      <c r="E24" s="124">
        <v>565</v>
      </c>
      <c r="F24" s="125">
        <v>584</v>
      </c>
      <c r="G24" s="125">
        <v>637</v>
      </c>
      <c r="H24" s="125">
        <v>554</v>
      </c>
      <c r="I24" s="123">
        <v>353</v>
      </c>
      <c r="J24" s="9">
        <v>584</v>
      </c>
      <c r="K24" s="367">
        <v>576</v>
      </c>
      <c r="L24" s="367">
        <v>521</v>
      </c>
      <c r="M24" s="367">
        <v>578</v>
      </c>
      <c r="N24" s="9">
        <v>515</v>
      </c>
    </row>
    <row r="25" spans="1:14">
      <c r="A25" s="122" t="s">
        <v>143</v>
      </c>
      <c r="B25" s="124">
        <v>429</v>
      </c>
      <c r="C25" s="125">
        <v>455</v>
      </c>
      <c r="D25" s="125">
        <v>488</v>
      </c>
      <c r="E25" s="124">
        <v>431</v>
      </c>
      <c r="F25" s="125">
        <v>437</v>
      </c>
      <c r="G25" s="125">
        <v>427</v>
      </c>
      <c r="H25" s="125">
        <v>399</v>
      </c>
      <c r="I25" s="123">
        <v>341</v>
      </c>
      <c r="J25" s="9">
        <v>366</v>
      </c>
      <c r="K25" s="367">
        <v>380</v>
      </c>
      <c r="L25" s="367">
        <v>408</v>
      </c>
      <c r="M25" s="367">
        <v>401</v>
      </c>
      <c r="N25" s="9">
        <v>422</v>
      </c>
    </row>
    <row r="26" spans="1:14">
      <c r="A26" s="122" t="s">
        <v>144</v>
      </c>
      <c r="B26" s="124">
        <v>119</v>
      </c>
      <c r="C26" s="125">
        <v>108</v>
      </c>
      <c r="D26" s="125">
        <v>88</v>
      </c>
      <c r="E26" s="124">
        <v>89</v>
      </c>
      <c r="F26" s="125">
        <v>100</v>
      </c>
      <c r="G26" s="125">
        <v>132</v>
      </c>
      <c r="H26" s="125">
        <v>150</v>
      </c>
      <c r="I26" s="123">
        <v>88</v>
      </c>
      <c r="J26" s="9">
        <v>152</v>
      </c>
      <c r="K26" s="367">
        <v>196</v>
      </c>
      <c r="L26" s="367">
        <v>161</v>
      </c>
      <c r="M26" s="367">
        <v>150</v>
      </c>
      <c r="N26" s="9">
        <v>135</v>
      </c>
    </row>
    <row r="27" spans="1:14">
      <c r="A27" s="122" t="s">
        <v>145</v>
      </c>
      <c r="B27" s="124">
        <v>838</v>
      </c>
      <c r="C27" s="125">
        <v>889</v>
      </c>
      <c r="D27" s="125">
        <v>844</v>
      </c>
      <c r="E27" s="124">
        <v>808</v>
      </c>
      <c r="F27" s="125">
        <v>841</v>
      </c>
      <c r="G27" s="125">
        <v>789</v>
      </c>
      <c r="H27" s="125">
        <v>768</v>
      </c>
      <c r="I27" s="123">
        <v>563</v>
      </c>
      <c r="J27" s="9">
        <v>725</v>
      </c>
      <c r="K27" s="367">
        <v>683</v>
      </c>
      <c r="L27" s="367">
        <v>711</v>
      </c>
      <c r="M27" s="367">
        <v>655</v>
      </c>
      <c r="N27" s="9">
        <v>739</v>
      </c>
    </row>
    <row r="28" spans="1:14">
      <c r="A28" s="122" t="s">
        <v>146</v>
      </c>
      <c r="B28" s="114">
        <v>2005</v>
      </c>
      <c r="C28" s="115">
        <v>2074</v>
      </c>
      <c r="D28" s="115">
        <v>2146</v>
      </c>
      <c r="E28" s="114">
        <v>2265</v>
      </c>
      <c r="F28" s="115">
        <v>2253</v>
      </c>
      <c r="G28" s="115">
        <v>2299</v>
      </c>
      <c r="H28" s="115">
        <v>2402</v>
      </c>
      <c r="I28" s="126">
        <v>1484</v>
      </c>
      <c r="J28" s="9">
        <v>2114</v>
      </c>
      <c r="K28" s="367">
        <v>2083</v>
      </c>
      <c r="L28" s="367">
        <v>2058</v>
      </c>
      <c r="M28" s="367">
        <v>2089</v>
      </c>
      <c r="N28" s="532">
        <v>2155</v>
      </c>
    </row>
    <row r="29" spans="1:14">
      <c r="A29" s="122" t="s">
        <v>147</v>
      </c>
      <c r="B29" s="124">
        <v>108</v>
      </c>
      <c r="C29" s="125">
        <v>65</v>
      </c>
      <c r="D29" s="125">
        <v>120</v>
      </c>
      <c r="E29" s="124">
        <v>102</v>
      </c>
      <c r="F29" s="125">
        <v>135</v>
      </c>
      <c r="G29" s="125">
        <v>140</v>
      </c>
      <c r="H29" s="125">
        <v>142</v>
      </c>
      <c r="I29" s="123">
        <v>99</v>
      </c>
      <c r="J29" s="9">
        <v>83</v>
      </c>
      <c r="K29" s="367">
        <v>81</v>
      </c>
      <c r="L29" s="367">
        <v>113</v>
      </c>
      <c r="M29" s="367">
        <v>95</v>
      </c>
      <c r="N29" s="9">
        <v>129</v>
      </c>
    </row>
    <row r="30" spans="1:14">
      <c r="A30" s="122" t="s">
        <v>148</v>
      </c>
      <c r="B30" s="124">
        <v>752</v>
      </c>
      <c r="C30" s="125">
        <v>742</v>
      </c>
      <c r="D30" s="125">
        <v>874</v>
      </c>
      <c r="E30" s="124">
        <v>805</v>
      </c>
      <c r="F30" s="125">
        <v>770</v>
      </c>
      <c r="G30" s="125">
        <v>772</v>
      </c>
      <c r="H30" s="125">
        <v>813</v>
      </c>
      <c r="I30" s="123">
        <v>535</v>
      </c>
      <c r="J30" s="9">
        <v>751</v>
      </c>
      <c r="K30" s="367">
        <v>656</v>
      </c>
      <c r="L30" s="367">
        <v>670</v>
      </c>
      <c r="M30" s="367">
        <v>654</v>
      </c>
      <c r="N30" s="9">
        <v>636</v>
      </c>
    </row>
    <row r="31" spans="1:14">
      <c r="A31" s="122" t="s">
        <v>149</v>
      </c>
      <c r="B31" s="124">
        <v>921</v>
      </c>
      <c r="C31" s="125">
        <v>987</v>
      </c>
      <c r="D31" s="125">
        <v>944</v>
      </c>
      <c r="E31" s="124">
        <v>976</v>
      </c>
      <c r="F31" s="115">
        <v>1031</v>
      </c>
      <c r="G31" s="115">
        <v>1111</v>
      </c>
      <c r="H31" s="115">
        <v>1149</v>
      </c>
      <c r="I31" s="123">
        <v>700</v>
      </c>
      <c r="J31" s="9">
        <v>962</v>
      </c>
      <c r="K31" s="367">
        <v>949</v>
      </c>
      <c r="L31" s="367">
        <v>1012</v>
      </c>
      <c r="M31" s="367">
        <v>1026</v>
      </c>
      <c r="N31" s="9">
        <v>969</v>
      </c>
    </row>
    <row r="32" spans="1:14">
      <c r="A32" s="122" t="s">
        <v>150</v>
      </c>
      <c r="B32" s="124">
        <v>352</v>
      </c>
      <c r="C32" s="125">
        <v>407</v>
      </c>
      <c r="D32" s="125">
        <v>387</v>
      </c>
      <c r="E32" s="124">
        <v>472</v>
      </c>
      <c r="F32" s="125">
        <v>498</v>
      </c>
      <c r="G32" s="125">
        <v>503</v>
      </c>
      <c r="H32" s="125">
        <v>597</v>
      </c>
      <c r="I32" s="123">
        <v>421</v>
      </c>
      <c r="J32" s="9">
        <v>597</v>
      </c>
      <c r="K32" s="367">
        <v>521</v>
      </c>
      <c r="L32" s="367">
        <v>476</v>
      </c>
      <c r="M32" s="367">
        <v>553</v>
      </c>
      <c r="N32" s="9">
        <v>545</v>
      </c>
    </row>
    <row r="33" spans="1:14">
      <c r="A33" s="122" t="s">
        <v>151</v>
      </c>
      <c r="B33" s="124">
        <v>129</v>
      </c>
      <c r="C33" s="125">
        <v>139</v>
      </c>
      <c r="D33" s="125">
        <v>142</v>
      </c>
      <c r="E33" s="124">
        <v>135</v>
      </c>
      <c r="F33" s="125">
        <v>157</v>
      </c>
      <c r="G33" s="125">
        <v>204</v>
      </c>
      <c r="H33" s="125">
        <v>225</v>
      </c>
      <c r="I33" s="123">
        <v>178</v>
      </c>
      <c r="J33" s="9">
        <v>171</v>
      </c>
      <c r="K33" s="367">
        <v>155</v>
      </c>
      <c r="L33" s="367">
        <v>182</v>
      </c>
      <c r="M33" s="367">
        <v>200</v>
      </c>
      <c r="N33" s="9">
        <v>158</v>
      </c>
    </row>
    <row r="34" spans="1:14">
      <c r="A34" s="122" t="s">
        <v>152</v>
      </c>
      <c r="B34" s="124">
        <v>520</v>
      </c>
      <c r="C34" s="125">
        <v>472</v>
      </c>
      <c r="D34" s="125">
        <v>495</v>
      </c>
      <c r="E34" s="124">
        <v>505</v>
      </c>
      <c r="F34" s="125">
        <v>447</v>
      </c>
      <c r="G34" s="125">
        <v>534</v>
      </c>
      <c r="H34" s="125">
        <v>589</v>
      </c>
      <c r="I34" s="123">
        <v>338</v>
      </c>
      <c r="J34" s="9">
        <v>508</v>
      </c>
      <c r="K34" s="367">
        <v>517</v>
      </c>
      <c r="L34" s="367">
        <v>480</v>
      </c>
      <c r="M34" s="367">
        <v>508</v>
      </c>
      <c r="N34" s="9">
        <v>410</v>
      </c>
    </row>
    <row r="35" spans="1:14">
      <c r="A35" s="122" t="s">
        <v>153</v>
      </c>
      <c r="B35" s="114">
        <v>1545</v>
      </c>
      <c r="C35" s="115">
        <v>1674</v>
      </c>
      <c r="D35" s="115">
        <v>1644</v>
      </c>
      <c r="E35" s="114">
        <v>1733</v>
      </c>
      <c r="F35" s="115">
        <v>1850</v>
      </c>
      <c r="G35" s="115">
        <v>1932</v>
      </c>
      <c r="H35" s="115">
        <v>1926</v>
      </c>
      <c r="I35" s="126">
        <v>1250</v>
      </c>
      <c r="J35" s="9">
        <v>1688</v>
      </c>
      <c r="K35" s="367">
        <v>1615</v>
      </c>
      <c r="L35" s="367">
        <v>1696</v>
      </c>
      <c r="M35" s="367">
        <v>1710</v>
      </c>
      <c r="N35" s="532">
        <v>1746</v>
      </c>
    </row>
    <row r="36" spans="1:14">
      <c r="A36" s="122" t="s">
        <v>154</v>
      </c>
      <c r="B36" s="124">
        <v>437</v>
      </c>
      <c r="C36" s="125">
        <v>406</v>
      </c>
      <c r="D36" s="125">
        <v>411</v>
      </c>
      <c r="E36" s="124">
        <v>436</v>
      </c>
      <c r="F36" s="125">
        <v>410</v>
      </c>
      <c r="G36" s="125">
        <v>436</v>
      </c>
      <c r="H36" s="125">
        <v>430</v>
      </c>
      <c r="I36" s="123">
        <v>366</v>
      </c>
      <c r="J36" s="9">
        <v>370</v>
      </c>
      <c r="K36" s="367">
        <v>401</v>
      </c>
      <c r="L36" s="367">
        <v>357</v>
      </c>
      <c r="M36" s="367">
        <v>314</v>
      </c>
      <c r="N36" s="9">
        <v>355</v>
      </c>
    </row>
    <row r="37" spans="1:14">
      <c r="A37" s="122" t="s">
        <v>155</v>
      </c>
      <c r="B37" s="124">
        <v>581</v>
      </c>
      <c r="C37" s="125">
        <v>545</v>
      </c>
      <c r="D37" s="125">
        <v>613</v>
      </c>
      <c r="E37" s="124">
        <v>604</v>
      </c>
      <c r="F37" s="125">
        <v>568</v>
      </c>
      <c r="G37" s="125">
        <v>581</v>
      </c>
      <c r="H37" s="125">
        <v>661</v>
      </c>
      <c r="I37" s="123">
        <v>429</v>
      </c>
      <c r="J37" s="9">
        <v>482</v>
      </c>
      <c r="K37" s="367">
        <v>545</v>
      </c>
      <c r="L37" s="367">
        <v>548</v>
      </c>
      <c r="M37" s="367">
        <v>579</v>
      </c>
      <c r="N37" s="9">
        <v>602</v>
      </c>
    </row>
    <row r="38" spans="1:14">
      <c r="A38" s="122" t="s">
        <v>156</v>
      </c>
      <c r="B38" s="124">
        <v>839</v>
      </c>
      <c r="C38" s="125">
        <v>783</v>
      </c>
      <c r="D38" s="125">
        <v>837</v>
      </c>
      <c r="E38" s="124">
        <v>964</v>
      </c>
      <c r="F38" s="115">
        <v>1065</v>
      </c>
      <c r="G38" s="125">
        <v>992</v>
      </c>
      <c r="H38" s="125">
        <v>979</v>
      </c>
      <c r="I38" s="123">
        <v>627</v>
      </c>
      <c r="J38" s="9">
        <v>977</v>
      </c>
      <c r="K38" s="367">
        <v>871</v>
      </c>
      <c r="L38" s="367">
        <v>851</v>
      </c>
      <c r="M38" s="367">
        <v>866</v>
      </c>
      <c r="N38" s="9">
        <v>852</v>
      </c>
    </row>
    <row r="39" spans="1:14">
      <c r="A39" s="122" t="s">
        <v>393</v>
      </c>
      <c r="B39" s="124">
        <v>58</v>
      </c>
      <c r="C39" s="125">
        <v>44</v>
      </c>
      <c r="D39" s="125">
        <v>80</v>
      </c>
      <c r="E39" s="124">
        <v>68</v>
      </c>
      <c r="F39" s="125">
        <v>59</v>
      </c>
      <c r="G39" s="125">
        <v>87</v>
      </c>
      <c r="H39" s="125">
        <v>74</v>
      </c>
      <c r="I39" s="123">
        <v>73</v>
      </c>
      <c r="J39" s="229">
        <v>104</v>
      </c>
      <c r="K39" s="367">
        <v>85</v>
      </c>
      <c r="L39" s="367">
        <v>93</v>
      </c>
      <c r="M39" s="367">
        <v>8</v>
      </c>
      <c r="N39" s="9">
        <v>14</v>
      </c>
    </row>
    <row r="40" spans="1:14" ht="15" thickBot="1">
      <c r="A40" s="127" t="s">
        <v>394</v>
      </c>
      <c r="B40" s="142" t="s">
        <v>352</v>
      </c>
      <c r="C40" s="143" t="s">
        <v>352</v>
      </c>
      <c r="D40" s="143" t="s">
        <v>352</v>
      </c>
      <c r="E40" s="142" t="s">
        <v>352</v>
      </c>
      <c r="F40" s="143" t="s">
        <v>352</v>
      </c>
      <c r="G40" s="143" t="s">
        <v>352</v>
      </c>
      <c r="H40" s="143" t="s">
        <v>352</v>
      </c>
      <c r="I40" s="144" t="s">
        <v>352</v>
      </c>
      <c r="J40" s="166">
        <v>141</v>
      </c>
      <c r="K40" s="166">
        <v>178</v>
      </c>
      <c r="L40" s="439" t="s">
        <v>352</v>
      </c>
      <c r="M40" s="439" t="s">
        <v>352</v>
      </c>
      <c r="N40" s="439" t="s">
        <v>352</v>
      </c>
    </row>
    <row r="41" spans="1:14" ht="15.6" thickTop="1" thickBot="1">
      <c r="A41" s="117" t="s">
        <v>93</v>
      </c>
      <c r="B41" s="139">
        <v>25284</v>
      </c>
      <c r="C41" s="139">
        <v>25247</v>
      </c>
      <c r="D41" s="139">
        <v>25818</v>
      </c>
      <c r="E41" s="139">
        <v>26262</v>
      </c>
      <c r="F41" s="139">
        <v>27145</v>
      </c>
      <c r="G41" s="139">
        <v>27270</v>
      </c>
      <c r="H41" s="139">
        <v>27875</v>
      </c>
      <c r="I41" s="139">
        <v>18655</v>
      </c>
      <c r="J41" s="228">
        <v>25401</v>
      </c>
      <c r="K41" s="228">
        <v>25447</v>
      </c>
      <c r="L41" s="228">
        <v>25365</v>
      </c>
      <c r="M41" s="228">
        <v>25507</v>
      </c>
      <c r="N41" s="228">
        <v>24849</v>
      </c>
    </row>
    <row r="43" spans="1:14" ht="28.9">
      <c r="A43" s="185" t="s">
        <v>395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13143-F3EB-495D-9A29-3DF079DBF718}">
  <dimension ref="A1:E41"/>
  <sheetViews>
    <sheetView topLeftCell="A5" zoomScale="90" zoomScaleNormal="90" workbookViewId="0">
      <selection activeCell="E41" sqref="E41"/>
    </sheetView>
  </sheetViews>
  <sheetFormatPr defaultColWidth="8.7109375" defaultRowHeight="14.45"/>
  <cols>
    <col min="1" max="1" width="34.28515625" style="104" customWidth="1"/>
    <col min="2" max="2" width="12.7109375" style="104" customWidth="1"/>
    <col min="3" max="3" width="14.42578125" style="104" customWidth="1"/>
    <col min="4" max="4" width="27" style="104" customWidth="1"/>
    <col min="5" max="5" width="17" style="104" customWidth="1"/>
    <col min="6" max="16384" width="8.7109375" style="104"/>
  </cols>
  <sheetData>
    <row r="1" spans="1:5">
      <c r="A1" s="5" t="s">
        <v>87</v>
      </c>
    </row>
    <row r="2" spans="1:5">
      <c r="A2" s="5" t="s">
        <v>44</v>
      </c>
    </row>
    <row r="3" spans="1:5">
      <c r="A3" s="5"/>
    </row>
    <row r="4" spans="1:5">
      <c r="A4" s="6" t="s">
        <v>5</v>
      </c>
    </row>
    <row r="5" spans="1:5" ht="15" thickBot="1">
      <c r="A5" s="6"/>
    </row>
    <row r="6" spans="1:5" s="293" customFormat="1" ht="29.45" thickBot="1">
      <c r="A6" s="222" t="s">
        <v>122</v>
      </c>
      <c r="B6" s="222" t="s">
        <v>90</v>
      </c>
      <c r="C6" s="222" t="s">
        <v>91</v>
      </c>
      <c r="D6" s="223" t="s">
        <v>303</v>
      </c>
      <c r="E6" s="222" t="s">
        <v>93</v>
      </c>
    </row>
    <row r="7" spans="1:5">
      <c r="A7" s="107" t="s">
        <v>125</v>
      </c>
      <c r="B7" s="335">
        <v>375</v>
      </c>
      <c r="C7" s="335">
        <v>345</v>
      </c>
      <c r="D7" s="335">
        <v>14</v>
      </c>
      <c r="E7" s="367">
        <v>734</v>
      </c>
    </row>
    <row r="8" spans="1:5">
      <c r="A8" s="107" t="s">
        <v>126</v>
      </c>
      <c r="B8" s="335">
        <v>426</v>
      </c>
      <c r="C8" s="335">
        <v>641</v>
      </c>
      <c r="D8" s="335">
        <v>8</v>
      </c>
      <c r="E8" s="9">
        <v>1075</v>
      </c>
    </row>
    <row r="9" spans="1:5">
      <c r="A9" s="107" t="s">
        <v>127</v>
      </c>
      <c r="B9" s="335">
        <v>178</v>
      </c>
      <c r="C9" s="335">
        <v>329</v>
      </c>
      <c r="D9" s="335">
        <v>6</v>
      </c>
      <c r="E9" s="367">
        <v>513</v>
      </c>
    </row>
    <row r="10" spans="1:5">
      <c r="A10" s="107" t="s">
        <v>128</v>
      </c>
      <c r="B10" s="335" t="s">
        <v>162</v>
      </c>
      <c r="C10" s="335">
        <v>202</v>
      </c>
      <c r="D10" s="335" t="s">
        <v>162</v>
      </c>
      <c r="E10" s="367">
        <v>337</v>
      </c>
    </row>
    <row r="11" spans="1:5">
      <c r="A11" s="107" t="s">
        <v>129</v>
      </c>
      <c r="B11" s="335" t="s">
        <v>162</v>
      </c>
      <c r="C11" s="335">
        <v>140</v>
      </c>
      <c r="D11" s="335" t="s">
        <v>162</v>
      </c>
      <c r="E11" s="367">
        <v>255</v>
      </c>
    </row>
    <row r="12" spans="1:5">
      <c r="A12" s="107" t="s">
        <v>130</v>
      </c>
      <c r="B12" s="335">
        <v>284</v>
      </c>
      <c r="C12" s="335">
        <v>373</v>
      </c>
      <c r="D12" s="335">
        <v>7</v>
      </c>
      <c r="E12" s="367">
        <v>664</v>
      </c>
    </row>
    <row r="13" spans="1:5">
      <c r="A13" s="107" t="s">
        <v>131</v>
      </c>
      <c r="B13" s="335">
        <v>253</v>
      </c>
      <c r="C13" s="335">
        <v>330</v>
      </c>
      <c r="D13" s="335">
        <v>12</v>
      </c>
      <c r="E13" s="367">
        <v>595</v>
      </c>
    </row>
    <row r="14" spans="1:5">
      <c r="A14" s="107" t="s">
        <v>132</v>
      </c>
      <c r="B14" s="335" t="s">
        <v>162</v>
      </c>
      <c r="C14" s="335">
        <v>449</v>
      </c>
      <c r="D14" s="335" t="s">
        <v>162</v>
      </c>
      <c r="E14" s="367">
        <v>712</v>
      </c>
    </row>
    <row r="15" spans="1:5">
      <c r="A15" s="107" t="s">
        <v>133</v>
      </c>
      <c r="B15" s="335" t="s">
        <v>162</v>
      </c>
      <c r="C15" s="335">
        <v>233</v>
      </c>
      <c r="D15" s="335" t="s">
        <v>162</v>
      </c>
      <c r="E15" s="367">
        <v>365</v>
      </c>
    </row>
    <row r="16" spans="1:5">
      <c r="A16" s="107" t="s">
        <v>134</v>
      </c>
      <c r="B16" s="335">
        <v>234</v>
      </c>
      <c r="C16" s="335">
        <v>290</v>
      </c>
      <c r="D16" s="335">
        <v>6</v>
      </c>
      <c r="E16" s="367">
        <v>530</v>
      </c>
    </row>
    <row r="17" spans="1:5">
      <c r="A17" s="107" t="s">
        <v>135</v>
      </c>
      <c r="B17" s="335" t="s">
        <v>162</v>
      </c>
      <c r="C17" s="335">
        <v>174</v>
      </c>
      <c r="D17" s="335" t="s">
        <v>162</v>
      </c>
      <c r="E17" s="367">
        <v>270</v>
      </c>
    </row>
    <row r="18" spans="1:5">
      <c r="A18" s="107" t="s">
        <v>136</v>
      </c>
      <c r="B18" s="335">
        <v>730</v>
      </c>
      <c r="C18" s="335">
        <v>709</v>
      </c>
      <c r="D18" s="335">
        <v>22</v>
      </c>
      <c r="E18" s="9">
        <v>1461</v>
      </c>
    </row>
    <row r="19" spans="1:5">
      <c r="A19" s="107" t="s">
        <v>137</v>
      </c>
      <c r="B19" s="335">
        <v>361</v>
      </c>
      <c r="C19" s="335">
        <v>546</v>
      </c>
      <c r="D19" s="335">
        <v>6</v>
      </c>
      <c r="E19" s="367">
        <v>913</v>
      </c>
    </row>
    <row r="20" spans="1:5">
      <c r="A20" s="107" t="s">
        <v>138</v>
      </c>
      <c r="B20" s="335">
        <v>779</v>
      </c>
      <c r="C20" s="335">
        <v>981</v>
      </c>
      <c r="D20" s="335">
        <v>8</v>
      </c>
      <c r="E20" s="9">
        <v>1768</v>
      </c>
    </row>
    <row r="21" spans="1:5">
      <c r="A21" s="107" t="s">
        <v>139</v>
      </c>
      <c r="B21" s="335">
        <v>1015</v>
      </c>
      <c r="C21" s="335">
        <v>1329</v>
      </c>
      <c r="D21" s="335">
        <v>26</v>
      </c>
      <c r="E21" s="9">
        <v>2370</v>
      </c>
    </row>
    <row r="22" spans="1:5">
      <c r="A22" s="107" t="s">
        <v>140</v>
      </c>
      <c r="B22" s="335">
        <v>638</v>
      </c>
      <c r="C22" s="335">
        <v>854</v>
      </c>
      <c r="D22" s="335">
        <v>18</v>
      </c>
      <c r="E22" s="9">
        <v>1510</v>
      </c>
    </row>
    <row r="23" spans="1:5">
      <c r="A23" s="107" t="s">
        <v>141</v>
      </c>
      <c r="B23" s="335" t="s">
        <v>162</v>
      </c>
      <c r="C23" s="335">
        <v>250</v>
      </c>
      <c r="D23" s="335" t="s">
        <v>162</v>
      </c>
      <c r="E23" s="9">
        <v>395</v>
      </c>
    </row>
    <row r="24" spans="1:5">
      <c r="A24" s="107" t="s">
        <v>142</v>
      </c>
      <c r="B24" s="335">
        <v>228</v>
      </c>
      <c r="C24" s="335">
        <v>278</v>
      </c>
      <c r="D24" s="335">
        <v>9</v>
      </c>
      <c r="E24" s="9">
        <v>515</v>
      </c>
    </row>
    <row r="25" spans="1:5">
      <c r="A25" s="107" t="s">
        <v>143</v>
      </c>
      <c r="B25" s="335" t="s">
        <v>162</v>
      </c>
      <c r="C25" s="335">
        <v>242</v>
      </c>
      <c r="D25" s="335" t="s">
        <v>162</v>
      </c>
      <c r="E25" s="9">
        <v>422</v>
      </c>
    </row>
    <row r="26" spans="1:5">
      <c r="A26" s="107" t="s">
        <v>144</v>
      </c>
      <c r="B26" s="335">
        <v>41</v>
      </c>
      <c r="C26" s="335">
        <v>94</v>
      </c>
      <c r="D26" s="335" t="s">
        <v>352</v>
      </c>
      <c r="E26" s="9">
        <v>135</v>
      </c>
    </row>
    <row r="27" spans="1:5">
      <c r="A27" s="107" t="s">
        <v>145</v>
      </c>
      <c r="B27" s="335" t="s">
        <v>162</v>
      </c>
      <c r="C27" s="335">
        <v>507</v>
      </c>
      <c r="D27" s="335" t="s">
        <v>162</v>
      </c>
      <c r="E27" s="9">
        <v>739</v>
      </c>
    </row>
    <row r="28" spans="1:5">
      <c r="A28" s="107" t="s">
        <v>146</v>
      </c>
      <c r="B28" s="335">
        <v>793</v>
      </c>
      <c r="C28" s="335">
        <v>1344</v>
      </c>
      <c r="D28" s="335">
        <v>18</v>
      </c>
      <c r="E28" s="9">
        <v>2155</v>
      </c>
    </row>
    <row r="29" spans="1:5">
      <c r="A29" s="107" t="s">
        <v>147</v>
      </c>
      <c r="B29" s="335">
        <v>30</v>
      </c>
      <c r="C29" s="335">
        <v>99</v>
      </c>
      <c r="D29" s="335" t="s">
        <v>352</v>
      </c>
      <c r="E29" s="9">
        <v>129</v>
      </c>
    </row>
    <row r="30" spans="1:5">
      <c r="A30" s="107" t="s">
        <v>148</v>
      </c>
      <c r="B30" s="335" t="s">
        <v>162</v>
      </c>
      <c r="C30" s="335">
        <v>399</v>
      </c>
      <c r="D30" s="335" t="s">
        <v>162</v>
      </c>
      <c r="E30" s="9">
        <v>636</v>
      </c>
    </row>
    <row r="31" spans="1:5">
      <c r="A31" s="107" t="s">
        <v>149</v>
      </c>
      <c r="B31" s="335">
        <v>399</v>
      </c>
      <c r="C31" s="335">
        <v>562</v>
      </c>
      <c r="D31" s="335">
        <v>8</v>
      </c>
      <c r="E31" s="9">
        <v>969</v>
      </c>
    </row>
    <row r="32" spans="1:5">
      <c r="A32" s="107" t="s">
        <v>150</v>
      </c>
      <c r="B32" s="335" t="s">
        <v>162</v>
      </c>
      <c r="C32" s="335">
        <v>286</v>
      </c>
      <c r="D32" s="335" t="s">
        <v>162</v>
      </c>
      <c r="E32" s="9">
        <v>545</v>
      </c>
    </row>
    <row r="33" spans="1:5">
      <c r="A33" s="107" t="s">
        <v>151</v>
      </c>
      <c r="B33" s="335">
        <v>50</v>
      </c>
      <c r="C33" s="335">
        <v>108</v>
      </c>
      <c r="D33" s="335" t="s">
        <v>352</v>
      </c>
      <c r="E33" s="9">
        <v>158</v>
      </c>
    </row>
    <row r="34" spans="1:5">
      <c r="A34" s="107" t="s">
        <v>152</v>
      </c>
      <c r="B34" s="335" t="s">
        <v>162</v>
      </c>
      <c r="C34" s="335">
        <v>235</v>
      </c>
      <c r="D34" s="335" t="s">
        <v>162</v>
      </c>
      <c r="E34" s="9">
        <v>410</v>
      </c>
    </row>
    <row r="35" spans="1:5">
      <c r="A35" s="107" t="s">
        <v>153</v>
      </c>
      <c r="B35" s="335">
        <v>621</v>
      </c>
      <c r="C35" s="335">
        <v>1111</v>
      </c>
      <c r="D35" s="335">
        <v>14</v>
      </c>
      <c r="E35" s="9">
        <v>1746</v>
      </c>
    </row>
    <row r="36" spans="1:5">
      <c r="A36" s="107" t="s">
        <v>154</v>
      </c>
      <c r="B36" s="335" t="s">
        <v>162</v>
      </c>
      <c r="C36" s="335">
        <v>223</v>
      </c>
      <c r="D36" s="335" t="s">
        <v>162</v>
      </c>
      <c r="E36" s="9">
        <v>355</v>
      </c>
    </row>
    <row r="37" spans="1:5">
      <c r="A37" s="107" t="s">
        <v>155</v>
      </c>
      <c r="B37" s="335">
        <v>290</v>
      </c>
      <c r="C37" s="335">
        <v>307</v>
      </c>
      <c r="D37" s="335">
        <v>5</v>
      </c>
      <c r="E37" s="9">
        <v>602</v>
      </c>
    </row>
    <row r="38" spans="1:5">
      <c r="A38" s="107" t="s">
        <v>156</v>
      </c>
      <c r="B38" s="335">
        <v>335</v>
      </c>
      <c r="C38" s="335">
        <v>510</v>
      </c>
      <c r="D38" s="335">
        <v>7</v>
      </c>
      <c r="E38" s="9">
        <v>852</v>
      </c>
    </row>
    <row r="39" spans="1:5" ht="15" thickBot="1">
      <c r="A39" s="166" t="s">
        <v>157</v>
      </c>
      <c r="B39" s="440">
        <v>5</v>
      </c>
      <c r="C39" s="440">
        <v>9</v>
      </c>
      <c r="D39" s="335" t="s">
        <v>352</v>
      </c>
      <c r="E39" s="9">
        <v>14</v>
      </c>
    </row>
    <row r="40" spans="1:5" ht="15.6" hidden="1" thickTop="1" thickBot="1">
      <c r="A40" s="110" t="s">
        <v>394</v>
      </c>
      <c r="B40" s="336"/>
      <c r="C40" s="336"/>
      <c r="D40" s="337"/>
      <c r="E40" s="439" t="s">
        <v>352</v>
      </c>
    </row>
    <row r="41" spans="1:5" ht="15.6" thickTop="1" thickBot="1">
      <c r="A41" s="403" t="s">
        <v>93</v>
      </c>
      <c r="B41" s="139">
        <v>10136</v>
      </c>
      <c r="C41" s="139">
        <v>14489</v>
      </c>
      <c r="D41" s="139">
        <v>224</v>
      </c>
      <c r="E41" s="228">
        <v>24849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3215D-CAE7-4AEE-9D1E-48DB1F4ABBDE}">
  <dimension ref="A1:T20"/>
  <sheetViews>
    <sheetView zoomScale="80" zoomScaleNormal="80" workbookViewId="0">
      <pane xSplit="2" topLeftCell="C1" activePane="topRight" state="frozen"/>
      <selection pane="topRight" activeCell="W18" sqref="W18"/>
    </sheetView>
  </sheetViews>
  <sheetFormatPr defaultColWidth="8.7109375" defaultRowHeight="14.45"/>
  <cols>
    <col min="1" max="1" width="13.7109375" style="104" bestFit="1" customWidth="1"/>
    <col min="2" max="2" width="12.7109375" style="104" customWidth="1"/>
    <col min="3" max="18" width="14.5703125" style="104" customWidth="1"/>
    <col min="19" max="19" width="13.85546875" style="104" customWidth="1"/>
    <col min="20" max="20" width="13.28515625" style="104" customWidth="1"/>
    <col min="21" max="16384" width="8.7109375" style="104"/>
  </cols>
  <sheetData>
    <row r="1" spans="1:20">
      <c r="A1" s="5" t="s">
        <v>87</v>
      </c>
    </row>
    <row r="2" spans="1:20">
      <c r="A2" s="5" t="s">
        <v>45</v>
      </c>
    </row>
    <row r="3" spans="1:20">
      <c r="A3" s="5"/>
    </row>
    <row r="4" spans="1:20">
      <c r="A4" s="6" t="s">
        <v>5</v>
      </c>
    </row>
    <row r="5" spans="1:20" ht="15" thickBot="1"/>
    <row r="6" spans="1:20" s="243" customFormat="1" ht="43.9" customHeight="1" thickTop="1" thickBot="1">
      <c r="A6" s="310"/>
      <c r="B6" s="311" t="s">
        <v>396</v>
      </c>
      <c r="C6" s="312" t="s">
        <v>397</v>
      </c>
      <c r="D6" s="312" t="s">
        <v>398</v>
      </c>
      <c r="E6" s="312" t="s">
        <v>399</v>
      </c>
      <c r="F6" s="312" t="s">
        <v>398</v>
      </c>
      <c r="G6" s="312" t="s">
        <v>400</v>
      </c>
      <c r="H6" s="312" t="s">
        <v>398</v>
      </c>
      <c r="I6" s="312" t="s">
        <v>401</v>
      </c>
      <c r="J6" s="312" t="s">
        <v>398</v>
      </c>
      <c r="K6" s="312" t="s">
        <v>402</v>
      </c>
      <c r="L6" s="312" t="s">
        <v>398</v>
      </c>
      <c r="M6" s="312" t="s">
        <v>403</v>
      </c>
      <c r="N6" s="312" t="s">
        <v>398</v>
      </c>
      <c r="O6" s="312" t="s">
        <v>404</v>
      </c>
      <c r="P6" s="312" t="s">
        <v>398</v>
      </c>
      <c r="Q6" s="312" t="s">
        <v>405</v>
      </c>
      <c r="R6" s="312" t="s">
        <v>398</v>
      </c>
      <c r="S6" s="312" t="s">
        <v>406</v>
      </c>
      <c r="T6" s="312" t="s">
        <v>398</v>
      </c>
    </row>
    <row r="7" spans="1:20">
      <c r="A7" s="212" t="s">
        <v>407</v>
      </c>
      <c r="B7" s="122">
        <v>1</v>
      </c>
      <c r="C7" s="126">
        <v>3301</v>
      </c>
      <c r="D7" s="150">
        <v>0.123</v>
      </c>
      <c r="E7" s="126">
        <v>3148</v>
      </c>
      <c r="F7" s="150">
        <v>0.11700000000000001</v>
      </c>
      <c r="G7" s="126">
        <v>3242</v>
      </c>
      <c r="H7" s="150">
        <v>0.11700000000000001</v>
      </c>
      <c r="I7" s="126">
        <v>1999</v>
      </c>
      <c r="J7" s="150">
        <v>0.108</v>
      </c>
      <c r="K7" s="9">
        <v>2866</v>
      </c>
      <c r="L7" s="309">
        <v>0.11441117764471058</v>
      </c>
      <c r="M7" s="9">
        <v>2896</v>
      </c>
      <c r="N7" s="309">
        <v>0.11600000000000001</v>
      </c>
      <c r="O7" s="9">
        <v>2922</v>
      </c>
      <c r="P7" s="309">
        <v>0.11600000000000001</v>
      </c>
      <c r="Q7" s="9">
        <v>2841</v>
      </c>
      <c r="R7" s="309">
        <v>0.11210000000000001</v>
      </c>
      <c r="S7" s="532">
        <v>2773</v>
      </c>
      <c r="T7" s="437">
        <v>0.113</v>
      </c>
    </row>
    <row r="8" spans="1:20">
      <c r="A8" s="151"/>
      <c r="B8" s="122">
        <v>2</v>
      </c>
      <c r="C8" s="126">
        <v>3350</v>
      </c>
      <c r="D8" s="150">
        <v>0.124</v>
      </c>
      <c r="E8" s="126">
        <v>3389</v>
      </c>
      <c r="F8" s="150">
        <v>0.126</v>
      </c>
      <c r="G8" s="126">
        <v>3415</v>
      </c>
      <c r="H8" s="150">
        <v>0.123</v>
      </c>
      <c r="I8" s="126">
        <v>2177</v>
      </c>
      <c r="J8" s="150">
        <v>0.11799999999999999</v>
      </c>
      <c r="K8" s="9">
        <v>3071</v>
      </c>
      <c r="L8" s="231">
        <v>0.12259481037924151</v>
      </c>
      <c r="M8" s="9">
        <v>3075</v>
      </c>
      <c r="N8" s="231">
        <v>0.123</v>
      </c>
      <c r="O8" s="9">
        <v>2995</v>
      </c>
      <c r="P8" s="231">
        <v>0.11899999999999999</v>
      </c>
      <c r="Q8" s="9">
        <v>3030</v>
      </c>
      <c r="R8" s="231">
        <v>0.1195</v>
      </c>
      <c r="S8" s="532">
        <v>3042</v>
      </c>
      <c r="T8" s="437">
        <v>0.124</v>
      </c>
    </row>
    <row r="9" spans="1:20">
      <c r="A9" s="151"/>
      <c r="B9" s="122">
        <v>3</v>
      </c>
      <c r="C9" s="126">
        <v>3227</v>
      </c>
      <c r="D9" s="150">
        <v>0.12</v>
      </c>
      <c r="E9" s="126">
        <v>3155</v>
      </c>
      <c r="F9" s="150">
        <v>0.11700000000000001</v>
      </c>
      <c r="G9" s="126">
        <v>3282</v>
      </c>
      <c r="H9" s="150">
        <v>0.11799999999999999</v>
      </c>
      <c r="I9" s="126">
        <v>2112</v>
      </c>
      <c r="J9" s="150">
        <v>0.114</v>
      </c>
      <c r="K9" s="9">
        <v>2948</v>
      </c>
      <c r="L9" s="231">
        <v>0.11768463073852295</v>
      </c>
      <c r="M9" s="9">
        <v>2982</v>
      </c>
      <c r="N9" s="231">
        <v>0.12</v>
      </c>
      <c r="O9" s="9">
        <v>2869</v>
      </c>
      <c r="P9" s="231">
        <v>0.114</v>
      </c>
      <c r="Q9" s="9">
        <v>2813</v>
      </c>
      <c r="R9" s="231">
        <v>0.111</v>
      </c>
      <c r="S9" s="532">
        <v>2809</v>
      </c>
      <c r="T9" s="437">
        <v>0.114</v>
      </c>
    </row>
    <row r="10" spans="1:20">
      <c r="A10" s="151"/>
      <c r="B10" s="122">
        <v>4</v>
      </c>
      <c r="C10" s="126">
        <v>3061</v>
      </c>
      <c r="D10" s="150">
        <v>0.114</v>
      </c>
      <c r="E10" s="126">
        <v>2981</v>
      </c>
      <c r="F10" s="150">
        <v>0.111</v>
      </c>
      <c r="G10" s="126">
        <v>3124</v>
      </c>
      <c r="H10" s="150">
        <v>0.113</v>
      </c>
      <c r="I10" s="126">
        <v>2170</v>
      </c>
      <c r="J10" s="150">
        <v>0.11700000000000001</v>
      </c>
      <c r="K10" s="9">
        <v>2832</v>
      </c>
      <c r="L10" s="231">
        <v>0.11305389221556886</v>
      </c>
      <c r="M10" s="9">
        <v>2808</v>
      </c>
      <c r="N10" s="231">
        <v>0.113</v>
      </c>
      <c r="O10" s="9">
        <v>2857</v>
      </c>
      <c r="P10" s="231">
        <v>0.114</v>
      </c>
      <c r="Q10" s="9">
        <v>2858</v>
      </c>
      <c r="R10" s="231">
        <v>0.11269999999999999</v>
      </c>
      <c r="S10" s="532">
        <v>2854</v>
      </c>
      <c r="T10" s="437">
        <v>0.11600000000000001</v>
      </c>
    </row>
    <row r="11" spans="1:20">
      <c r="A11" s="151"/>
      <c r="B11" s="122">
        <v>5</v>
      </c>
      <c r="C11" s="126">
        <v>2854</v>
      </c>
      <c r="D11" s="150">
        <v>0.106</v>
      </c>
      <c r="E11" s="126">
        <v>2820</v>
      </c>
      <c r="F11" s="150">
        <v>0.105</v>
      </c>
      <c r="G11" s="126">
        <v>2881</v>
      </c>
      <c r="H11" s="150">
        <v>0.104</v>
      </c>
      <c r="I11" s="126">
        <v>1961</v>
      </c>
      <c r="J11" s="150">
        <v>0.106</v>
      </c>
      <c r="K11" s="9">
        <v>2548</v>
      </c>
      <c r="L11" s="231">
        <v>0.10171656686626747</v>
      </c>
      <c r="M11" s="9">
        <v>2608</v>
      </c>
      <c r="N11" s="231">
        <v>0.105</v>
      </c>
      <c r="O11" s="9">
        <v>2597</v>
      </c>
      <c r="P11" s="231">
        <v>0.10299999999999999</v>
      </c>
      <c r="Q11" s="9">
        <v>2694</v>
      </c>
      <c r="R11" s="231">
        <v>0.10630000000000001</v>
      </c>
      <c r="S11" s="532">
        <v>2478</v>
      </c>
      <c r="T11" s="437">
        <v>0.10100000000000001</v>
      </c>
    </row>
    <row r="12" spans="1:20">
      <c r="A12" s="151"/>
      <c r="B12" s="122">
        <v>6</v>
      </c>
      <c r="C12" s="126">
        <v>2625</v>
      </c>
      <c r="D12" s="150">
        <v>9.8000000000000004E-2</v>
      </c>
      <c r="E12" s="126">
        <v>2715</v>
      </c>
      <c r="F12" s="150">
        <v>0.10100000000000001</v>
      </c>
      <c r="G12" s="126">
        <v>2717</v>
      </c>
      <c r="H12" s="150">
        <v>9.8000000000000004E-2</v>
      </c>
      <c r="I12" s="126">
        <v>1840</v>
      </c>
      <c r="J12" s="150">
        <v>9.9000000000000005E-2</v>
      </c>
      <c r="K12" s="9">
        <v>2472</v>
      </c>
      <c r="L12" s="231">
        <v>9.8682634730538926E-2</v>
      </c>
      <c r="M12" s="9">
        <v>2460</v>
      </c>
      <c r="N12" s="231">
        <v>9.9000000000000005E-2</v>
      </c>
      <c r="O12" s="9">
        <v>2428</v>
      </c>
      <c r="P12" s="231">
        <v>9.7000000000000003E-2</v>
      </c>
      <c r="Q12" s="9">
        <v>2518</v>
      </c>
      <c r="R12" s="231">
        <v>9.9299999999999999E-2</v>
      </c>
      <c r="S12" s="532">
        <v>2529</v>
      </c>
      <c r="T12" s="437">
        <v>0.10299999999999999</v>
      </c>
    </row>
    <row r="13" spans="1:20">
      <c r="A13" s="151"/>
      <c r="B13" s="122">
        <v>7</v>
      </c>
      <c r="C13" s="126">
        <v>2545</v>
      </c>
      <c r="D13" s="150">
        <v>9.5000000000000001E-2</v>
      </c>
      <c r="E13" s="126">
        <v>2575</v>
      </c>
      <c r="F13" s="150">
        <v>9.6000000000000002E-2</v>
      </c>
      <c r="G13" s="126">
        <v>2713</v>
      </c>
      <c r="H13" s="150">
        <v>9.8000000000000004E-2</v>
      </c>
      <c r="I13" s="126">
        <v>1817</v>
      </c>
      <c r="J13" s="150">
        <v>9.8000000000000004E-2</v>
      </c>
      <c r="K13" s="9">
        <v>2389</v>
      </c>
      <c r="L13" s="231">
        <v>9.5369261477045913E-2</v>
      </c>
      <c r="M13" s="9">
        <v>2272</v>
      </c>
      <c r="N13" s="231">
        <v>9.0999999999999998E-2</v>
      </c>
      <c r="O13" s="9">
        <v>2530</v>
      </c>
      <c r="P13" s="231">
        <v>0.10100000000000001</v>
      </c>
      <c r="Q13" s="9">
        <v>2525</v>
      </c>
      <c r="R13" s="231">
        <v>9.9599999999999994E-2</v>
      </c>
      <c r="S13" s="532">
        <v>2415</v>
      </c>
      <c r="T13" s="437">
        <v>9.8000000000000004E-2</v>
      </c>
    </row>
    <row r="14" spans="1:20">
      <c r="A14" s="151"/>
      <c r="B14" s="122">
        <v>8</v>
      </c>
      <c r="C14" s="126">
        <v>2364</v>
      </c>
      <c r="D14" s="150">
        <v>8.7999999999999995E-2</v>
      </c>
      <c r="E14" s="126">
        <v>2397</v>
      </c>
      <c r="F14" s="150">
        <v>8.8999999999999996E-2</v>
      </c>
      <c r="G14" s="126">
        <v>2584</v>
      </c>
      <c r="H14" s="150">
        <v>9.2999999999999999E-2</v>
      </c>
      <c r="I14" s="126">
        <v>1858</v>
      </c>
      <c r="J14" s="150">
        <v>0.1</v>
      </c>
      <c r="K14" s="9">
        <v>2436</v>
      </c>
      <c r="L14" s="231">
        <v>9.7245508982035933E-2</v>
      </c>
      <c r="M14" s="9">
        <v>2401</v>
      </c>
      <c r="N14" s="231">
        <v>9.6000000000000002E-2</v>
      </c>
      <c r="O14" s="9">
        <v>2469</v>
      </c>
      <c r="P14" s="231">
        <v>9.8000000000000004E-2</v>
      </c>
      <c r="Q14" s="9">
        <v>2533</v>
      </c>
      <c r="R14" s="231">
        <v>9.9900000000000003E-2</v>
      </c>
      <c r="S14" s="532">
        <v>2400</v>
      </c>
      <c r="T14" s="437">
        <v>9.8000000000000004E-2</v>
      </c>
    </row>
    <row r="15" spans="1:20">
      <c r="A15" s="151"/>
      <c r="B15" s="122">
        <v>9</v>
      </c>
      <c r="C15" s="126">
        <v>2156</v>
      </c>
      <c r="D15" s="150">
        <v>0.08</v>
      </c>
      <c r="E15" s="126">
        <v>2080</v>
      </c>
      <c r="F15" s="150">
        <v>7.6999999999999999E-2</v>
      </c>
      <c r="G15" s="126">
        <v>2239</v>
      </c>
      <c r="H15" s="150">
        <v>8.1000000000000003E-2</v>
      </c>
      <c r="I15" s="126">
        <v>1555</v>
      </c>
      <c r="J15" s="150">
        <v>8.4000000000000005E-2</v>
      </c>
      <c r="K15" s="9">
        <v>2106</v>
      </c>
      <c r="L15" s="231">
        <v>8.4071856287425153E-2</v>
      </c>
      <c r="M15" s="9">
        <v>2038</v>
      </c>
      <c r="N15" s="231">
        <v>8.2000000000000003E-2</v>
      </c>
      <c r="O15" s="9">
        <v>2124</v>
      </c>
      <c r="P15" s="231">
        <v>8.4000000000000005E-2</v>
      </c>
      <c r="Q15" s="9">
        <v>2147</v>
      </c>
      <c r="R15" s="231">
        <v>8.4699999999999998E-2</v>
      </c>
      <c r="S15" s="532">
        <v>2004</v>
      </c>
      <c r="T15" s="437">
        <v>8.2000000000000003E-2</v>
      </c>
    </row>
    <row r="16" spans="1:20" ht="15" thickBot="1">
      <c r="A16" s="131" t="s">
        <v>408</v>
      </c>
      <c r="B16" s="127">
        <v>10</v>
      </c>
      <c r="C16" s="130">
        <v>1430</v>
      </c>
      <c r="D16" s="152">
        <v>5.2999999999999999E-2</v>
      </c>
      <c r="E16" s="126">
        <v>1598</v>
      </c>
      <c r="F16" s="150">
        <v>5.8999999999999997E-2</v>
      </c>
      <c r="G16" s="130">
        <v>1561</v>
      </c>
      <c r="H16" s="152">
        <v>5.6000000000000001E-2</v>
      </c>
      <c r="I16" s="130">
        <v>1028</v>
      </c>
      <c r="J16" s="152">
        <v>5.6000000000000001E-2</v>
      </c>
      <c r="K16" s="9">
        <v>1382</v>
      </c>
      <c r="L16" s="232">
        <v>5.5E-2</v>
      </c>
      <c r="M16" s="9">
        <v>1366</v>
      </c>
      <c r="N16" s="232">
        <v>5.5E-2</v>
      </c>
      <c r="O16" s="9">
        <v>1352</v>
      </c>
      <c r="P16" s="232">
        <v>5.3999999999999999E-2</v>
      </c>
      <c r="Q16" s="9">
        <v>1390</v>
      </c>
      <c r="R16" s="232">
        <v>5.4800000000000001E-2</v>
      </c>
      <c r="S16" s="532">
        <v>1244</v>
      </c>
      <c r="T16" s="232">
        <v>5.0999999999999997E-2</v>
      </c>
    </row>
    <row r="17" spans="1:20" ht="15" thickTop="1">
      <c r="A17" s="151"/>
      <c r="B17" s="122" t="s">
        <v>327</v>
      </c>
      <c r="C17" s="126">
        <v>26913</v>
      </c>
      <c r="D17" s="150">
        <v>0.99099999999999999</v>
      </c>
      <c r="E17" s="153">
        <v>26858</v>
      </c>
      <c r="F17" s="154">
        <v>0.98499999999999999</v>
      </c>
      <c r="G17" s="126">
        <v>27758</v>
      </c>
      <c r="H17" s="150">
        <v>0.996</v>
      </c>
      <c r="I17" s="126">
        <v>18517</v>
      </c>
      <c r="J17" s="150">
        <v>0.99299999999999999</v>
      </c>
      <c r="K17" s="230">
        <v>25050</v>
      </c>
      <c r="L17" s="235">
        <v>0.98599999999999999</v>
      </c>
      <c r="M17" s="230">
        <v>24906</v>
      </c>
      <c r="N17" s="235">
        <v>0.97870000000000001</v>
      </c>
      <c r="O17" s="230">
        <v>25143</v>
      </c>
      <c r="P17" s="235">
        <v>0.99099999999999999</v>
      </c>
      <c r="Q17" s="230">
        <v>25349</v>
      </c>
      <c r="R17" s="235">
        <v>0.99380000000000002</v>
      </c>
      <c r="S17" s="230">
        <v>24548</v>
      </c>
      <c r="T17" s="235">
        <v>0.98799999999999999</v>
      </c>
    </row>
    <row r="18" spans="1:20" ht="15" thickBot="1">
      <c r="A18" s="155"/>
      <c r="B18" s="127" t="s">
        <v>409</v>
      </c>
      <c r="C18" s="144">
        <v>232</v>
      </c>
      <c r="D18" s="152">
        <v>8.9999999999999993E-3</v>
      </c>
      <c r="E18" s="144">
        <v>412</v>
      </c>
      <c r="F18" s="152">
        <v>1.4999999999999999E-2</v>
      </c>
      <c r="G18" s="144">
        <v>117</v>
      </c>
      <c r="H18" s="152">
        <v>4.0000000000000001E-3</v>
      </c>
      <c r="I18" s="144">
        <v>138</v>
      </c>
      <c r="J18" s="152">
        <v>7.0000000000000001E-3</v>
      </c>
      <c r="K18" s="233">
        <v>351</v>
      </c>
      <c r="L18" s="235">
        <v>1.4E-2</v>
      </c>
      <c r="M18" s="233">
        <v>541</v>
      </c>
      <c r="N18" s="235">
        <v>2.1250000000000002E-2</v>
      </c>
      <c r="O18" s="233">
        <v>222</v>
      </c>
      <c r="P18" s="235">
        <v>8.9999999999999993E-3</v>
      </c>
      <c r="Q18" s="233">
        <v>158</v>
      </c>
      <c r="R18" s="235">
        <v>6.1900000000000002E-3</v>
      </c>
      <c r="S18" s="233">
        <v>301</v>
      </c>
      <c r="T18" s="437">
        <v>1.2E-2</v>
      </c>
    </row>
    <row r="19" spans="1:20" ht="15.6" thickTop="1" thickBot="1">
      <c r="A19" s="131"/>
      <c r="B19" s="131" t="s">
        <v>93</v>
      </c>
      <c r="C19" s="134">
        <v>27145</v>
      </c>
      <c r="D19" s="156">
        <v>1</v>
      </c>
      <c r="E19" s="134">
        <v>27270</v>
      </c>
      <c r="F19" s="156">
        <v>1</v>
      </c>
      <c r="G19" s="134">
        <v>27875</v>
      </c>
      <c r="H19" s="156">
        <v>1</v>
      </c>
      <c r="I19" s="134">
        <v>18655</v>
      </c>
      <c r="J19" s="156">
        <v>1</v>
      </c>
      <c r="K19" s="234">
        <v>25401</v>
      </c>
      <c r="L19" s="236">
        <v>1</v>
      </c>
      <c r="M19" s="234">
        <v>25447</v>
      </c>
      <c r="N19" s="236">
        <v>1</v>
      </c>
      <c r="O19" s="234">
        <v>25365</v>
      </c>
      <c r="P19" s="236">
        <v>1</v>
      </c>
      <c r="Q19" s="234">
        <v>25507</v>
      </c>
      <c r="R19" s="236">
        <v>1</v>
      </c>
      <c r="S19" s="234">
        <v>24849</v>
      </c>
      <c r="T19" s="236">
        <v>1</v>
      </c>
    </row>
    <row r="20" spans="1:20" ht="15" thickTop="1">
      <c r="A20" s="107"/>
      <c r="K20" s="149"/>
      <c r="L20" s="149"/>
      <c r="M20" s="149"/>
      <c r="N20" s="149"/>
      <c r="O20" s="149"/>
      <c r="P20" s="149"/>
      <c r="Q20" s="149"/>
      <c r="R20" s="149"/>
      <c r="S20" s="149"/>
      <c r="T20" s="149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70A8-F6F0-4127-B6E5-0A0966A348CB}">
  <dimension ref="A1:E14"/>
  <sheetViews>
    <sheetView zoomScaleNormal="100" workbookViewId="0">
      <selection activeCell="E14" sqref="E14"/>
    </sheetView>
  </sheetViews>
  <sheetFormatPr defaultColWidth="8.7109375" defaultRowHeight="14.45"/>
  <cols>
    <col min="1" max="1" width="34.42578125" style="104" bestFit="1" customWidth="1"/>
    <col min="2" max="16384" width="8.7109375" style="104"/>
  </cols>
  <sheetData>
    <row r="1" spans="1:5">
      <c r="A1" s="157" t="s">
        <v>87</v>
      </c>
    </row>
    <row r="2" spans="1:5">
      <c r="A2" s="157" t="s">
        <v>46</v>
      </c>
    </row>
    <row r="3" spans="1:5">
      <c r="A3" s="157"/>
    </row>
    <row r="4" spans="1:5">
      <c r="A4" s="158" t="s">
        <v>5</v>
      </c>
    </row>
    <row r="5" spans="1:5" ht="15" thickBot="1"/>
    <row r="6" spans="1:5" s="243" customFormat="1" ht="15.6" thickTop="1" thickBot="1">
      <c r="A6" s="292" t="s">
        <v>410</v>
      </c>
      <c r="B6" s="292" t="s">
        <v>118</v>
      </c>
      <c r="C6" s="292" t="s">
        <v>119</v>
      </c>
      <c r="D6" s="292" t="s">
        <v>120</v>
      </c>
      <c r="E6" s="292" t="s">
        <v>93</v>
      </c>
    </row>
    <row r="7" spans="1:5" ht="15" thickTop="1">
      <c r="A7" s="107" t="s">
        <v>411</v>
      </c>
      <c r="B7" s="161">
        <v>6484</v>
      </c>
      <c r="C7" s="161">
        <v>1991</v>
      </c>
      <c r="D7" s="161">
        <v>1840</v>
      </c>
      <c r="E7" s="261">
        <v>10315</v>
      </c>
    </row>
    <row r="8" spans="1:5">
      <c r="A8" s="107" t="s">
        <v>412</v>
      </c>
      <c r="B8" s="161">
        <v>570</v>
      </c>
      <c r="C8" s="161">
        <v>291</v>
      </c>
      <c r="D8" s="161">
        <v>474</v>
      </c>
      <c r="E8" s="261">
        <v>1335</v>
      </c>
    </row>
    <row r="9" spans="1:5">
      <c r="A9" s="107" t="s">
        <v>413</v>
      </c>
      <c r="B9" s="161">
        <v>563</v>
      </c>
      <c r="C9" s="161">
        <v>289</v>
      </c>
      <c r="D9" s="161">
        <v>501</v>
      </c>
      <c r="E9" s="261">
        <v>1353</v>
      </c>
    </row>
    <row r="10" spans="1:5" ht="15" thickBot="1">
      <c r="A10" s="146" t="s">
        <v>414</v>
      </c>
      <c r="B10" s="263">
        <v>1196</v>
      </c>
      <c r="C10" s="263">
        <v>1784</v>
      </c>
      <c r="D10" s="263">
        <v>7895</v>
      </c>
      <c r="E10" s="265">
        <v>10875</v>
      </c>
    </row>
    <row r="11" spans="1:5" ht="15" thickTop="1">
      <c r="A11" s="107" t="s">
        <v>327</v>
      </c>
      <c r="B11" s="256">
        <v>8813</v>
      </c>
      <c r="C11" s="256">
        <v>4355</v>
      </c>
      <c r="D11" s="256">
        <v>10710</v>
      </c>
      <c r="E11" s="256">
        <v>23878</v>
      </c>
    </row>
    <row r="12" spans="1:5" ht="15" thickBot="1">
      <c r="A12" s="146" t="s">
        <v>409</v>
      </c>
      <c r="B12" s="263">
        <v>587</v>
      </c>
      <c r="C12" s="263">
        <v>136</v>
      </c>
      <c r="D12" s="263">
        <v>248</v>
      </c>
      <c r="E12" s="263">
        <v>971</v>
      </c>
    </row>
    <row r="13" spans="1:5" ht="15.6" thickTop="1" thickBot="1">
      <c r="A13" s="147" t="s">
        <v>93</v>
      </c>
      <c r="B13" s="264">
        <v>9400</v>
      </c>
      <c r="C13" s="264">
        <v>4491</v>
      </c>
      <c r="D13" s="264">
        <v>10958</v>
      </c>
      <c r="E13" s="264">
        <v>24849</v>
      </c>
    </row>
    <row r="14" spans="1:5" ht="15" thickTop="1"/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9ADA-8680-4011-AD9A-CA3BEC82B521}">
  <dimension ref="A1:I14"/>
  <sheetViews>
    <sheetView zoomScale="90" zoomScaleNormal="90" workbookViewId="0">
      <selection activeCell="B22" sqref="B22"/>
    </sheetView>
  </sheetViews>
  <sheetFormatPr defaultColWidth="8.7109375" defaultRowHeight="14.45"/>
  <cols>
    <col min="1" max="1" width="34.42578125" style="104" bestFit="1" customWidth="1"/>
    <col min="2" max="16384" width="8.7109375" style="104"/>
  </cols>
  <sheetData>
    <row r="1" spans="1:9">
      <c r="A1" s="157" t="s">
        <v>87</v>
      </c>
    </row>
    <row r="2" spans="1:9">
      <c r="A2" s="157" t="s">
        <v>47</v>
      </c>
    </row>
    <row r="3" spans="1:9">
      <c r="A3" s="157"/>
    </row>
    <row r="4" spans="1:9">
      <c r="A4" s="158" t="s">
        <v>5</v>
      </c>
    </row>
    <row r="5" spans="1:9" ht="15" thickBot="1"/>
    <row r="6" spans="1:9" s="243" customFormat="1" ht="15.6" thickTop="1" thickBot="1">
      <c r="A6" s="292" t="s">
        <v>410</v>
      </c>
      <c r="B6" s="292" t="s">
        <v>329</v>
      </c>
      <c r="C6" s="292" t="s">
        <v>330</v>
      </c>
      <c r="D6" s="292" t="s">
        <v>331</v>
      </c>
      <c r="E6" s="292" t="s">
        <v>332</v>
      </c>
      <c r="F6" s="292" t="s">
        <v>333</v>
      </c>
      <c r="G6" s="299" t="s">
        <v>334</v>
      </c>
      <c r="H6" s="299" t="s">
        <v>335</v>
      </c>
      <c r="I6" s="292" t="s">
        <v>93</v>
      </c>
    </row>
    <row r="7" spans="1:9" ht="15" thickTop="1">
      <c r="A7" s="107" t="s">
        <v>411</v>
      </c>
      <c r="B7" s="224">
        <v>1873</v>
      </c>
      <c r="C7" s="224">
        <v>3014</v>
      </c>
      <c r="D7" s="224">
        <v>5003</v>
      </c>
      <c r="E7" s="224">
        <v>302</v>
      </c>
      <c r="F7" s="224">
        <v>35</v>
      </c>
      <c r="G7" s="224">
        <v>70</v>
      </c>
      <c r="H7" s="224">
        <v>18</v>
      </c>
      <c r="I7" s="301">
        <v>10315</v>
      </c>
    </row>
    <row r="8" spans="1:9">
      <c r="A8" s="107" t="s">
        <v>412</v>
      </c>
      <c r="B8" s="224">
        <v>316</v>
      </c>
      <c r="C8" s="224">
        <v>372</v>
      </c>
      <c r="D8" s="224">
        <v>562</v>
      </c>
      <c r="E8" s="224">
        <v>33</v>
      </c>
      <c r="F8" s="224">
        <v>25</v>
      </c>
      <c r="G8" s="267">
        <v>21</v>
      </c>
      <c r="H8" s="267">
        <v>6</v>
      </c>
      <c r="I8" s="301">
        <v>1335</v>
      </c>
    </row>
    <row r="9" spans="1:9">
      <c r="A9" s="107" t="s">
        <v>413</v>
      </c>
      <c r="B9" s="224">
        <v>240</v>
      </c>
      <c r="C9" s="224">
        <v>428</v>
      </c>
      <c r="D9" s="224">
        <v>589</v>
      </c>
      <c r="E9" s="224">
        <v>39</v>
      </c>
      <c r="F9" s="224">
        <v>33</v>
      </c>
      <c r="G9" s="267">
        <v>19</v>
      </c>
      <c r="H9" s="267">
        <v>5</v>
      </c>
      <c r="I9" s="301">
        <v>1353</v>
      </c>
    </row>
    <row r="10" spans="1:9" ht="15" thickBot="1">
      <c r="A10" s="146" t="s">
        <v>415</v>
      </c>
      <c r="B10" s="128">
        <v>1746</v>
      </c>
      <c r="C10" s="128">
        <v>3536</v>
      </c>
      <c r="D10" s="128">
        <v>3408</v>
      </c>
      <c r="E10" s="128">
        <v>685</v>
      </c>
      <c r="F10" s="128">
        <v>640</v>
      </c>
      <c r="G10" s="128">
        <v>616</v>
      </c>
      <c r="H10" s="268">
        <v>244</v>
      </c>
      <c r="I10" s="307">
        <v>10875</v>
      </c>
    </row>
    <row r="11" spans="1:9" ht="15" thickTop="1">
      <c r="A11" s="107" t="s">
        <v>327</v>
      </c>
      <c r="B11" s="256">
        <v>4175</v>
      </c>
      <c r="C11" s="256">
        <v>7350</v>
      </c>
      <c r="D11" s="256">
        <v>9562</v>
      </c>
      <c r="E11" s="256">
        <v>1059</v>
      </c>
      <c r="F11" s="256">
        <v>733</v>
      </c>
      <c r="G11" s="278">
        <v>726</v>
      </c>
      <c r="H11" s="278">
        <v>273</v>
      </c>
      <c r="I11" s="308">
        <v>23878</v>
      </c>
    </row>
    <row r="12" spans="1:9" ht="15" thickBot="1">
      <c r="A12" s="146" t="s">
        <v>416</v>
      </c>
      <c r="B12" s="268">
        <v>112</v>
      </c>
      <c r="C12" s="268">
        <v>215</v>
      </c>
      <c r="D12" s="268">
        <v>617</v>
      </c>
      <c r="E12" s="268">
        <v>14</v>
      </c>
      <c r="F12" s="268">
        <v>6</v>
      </c>
      <c r="G12" s="268">
        <v>7</v>
      </c>
      <c r="H12" s="268" t="s">
        <v>352</v>
      </c>
      <c r="I12" s="307">
        <v>971</v>
      </c>
    </row>
    <row r="13" spans="1:9" ht="15.6" thickTop="1" thickBot="1">
      <c r="A13" s="147" t="s">
        <v>93</v>
      </c>
      <c r="B13" s="302">
        <v>4287</v>
      </c>
      <c r="C13" s="302">
        <v>7565</v>
      </c>
      <c r="D13" s="302">
        <v>10179</v>
      </c>
      <c r="E13" s="302">
        <v>1073</v>
      </c>
      <c r="F13" s="302">
        <v>739</v>
      </c>
      <c r="G13" s="302">
        <v>733</v>
      </c>
      <c r="H13" s="302">
        <v>273</v>
      </c>
      <c r="I13" s="302">
        <v>24849</v>
      </c>
    </row>
    <row r="14" spans="1:9" ht="15" thickTop="1"/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97DB-E9FE-4365-BE14-6A5F6AD361E6}">
  <dimension ref="A1:H24"/>
  <sheetViews>
    <sheetView zoomScale="90" zoomScaleNormal="90" workbookViewId="0">
      <selection activeCell="F25" sqref="F25"/>
    </sheetView>
  </sheetViews>
  <sheetFormatPr defaultColWidth="8.7109375" defaultRowHeight="14.45"/>
  <cols>
    <col min="1" max="1" width="40" style="116" customWidth="1"/>
    <col min="2" max="7" width="12.5703125" style="116" customWidth="1"/>
    <col min="8" max="8" width="11.140625" style="116" customWidth="1"/>
    <col min="9" max="16384" width="8.7109375" style="116"/>
  </cols>
  <sheetData>
    <row r="1" spans="1:8">
      <c r="A1" s="157" t="s">
        <v>87</v>
      </c>
    </row>
    <row r="2" spans="1:8">
      <c r="A2" s="157" t="s">
        <v>417</v>
      </c>
    </row>
    <row r="3" spans="1:8">
      <c r="A3" s="157"/>
    </row>
    <row r="4" spans="1:8">
      <c r="A4" s="158" t="s">
        <v>5</v>
      </c>
    </row>
    <row r="5" spans="1:8" ht="15" thickBot="1">
      <c r="A5" s="118"/>
      <c r="B5" s="118"/>
      <c r="C5" s="118"/>
      <c r="D5" s="118"/>
      <c r="E5" s="118"/>
      <c r="F5" s="118"/>
      <c r="G5" s="118"/>
      <c r="H5" s="118"/>
    </row>
    <row r="6" spans="1:8" ht="15" thickBot="1">
      <c r="A6" s="119" t="s">
        <v>370</v>
      </c>
      <c r="B6" s="119" t="s">
        <v>111</v>
      </c>
      <c r="C6" s="119" t="s">
        <v>112</v>
      </c>
      <c r="D6" s="119" t="s">
        <v>113</v>
      </c>
      <c r="E6" s="119" t="s">
        <v>114</v>
      </c>
      <c r="F6" s="119" t="s">
        <v>115</v>
      </c>
      <c r="G6" s="119" t="s">
        <v>116</v>
      </c>
      <c r="H6" s="119" t="s">
        <v>117</v>
      </c>
    </row>
    <row r="7" spans="1:8">
      <c r="A7" s="116" t="s">
        <v>184</v>
      </c>
      <c r="B7" s="249">
        <v>1527</v>
      </c>
      <c r="C7" s="161">
        <v>560</v>
      </c>
      <c r="D7" s="161">
        <v>974</v>
      </c>
      <c r="E7" s="161">
        <v>949</v>
      </c>
      <c r="F7" s="161">
        <v>823</v>
      </c>
      <c r="G7" s="161">
        <v>731</v>
      </c>
      <c r="H7" s="116">
        <v>653</v>
      </c>
    </row>
    <row r="8" spans="1:8">
      <c r="A8" s="116" t="s">
        <v>225</v>
      </c>
      <c r="B8" s="116">
        <v>221</v>
      </c>
      <c r="C8" s="161">
        <v>145</v>
      </c>
      <c r="D8" s="161">
        <v>220</v>
      </c>
      <c r="E8" s="161">
        <v>211</v>
      </c>
      <c r="F8" s="161">
        <v>235</v>
      </c>
      <c r="G8" s="161">
        <v>255</v>
      </c>
      <c r="H8" s="116">
        <v>236</v>
      </c>
    </row>
    <row r="9" spans="1:8">
      <c r="A9" s="116" t="s">
        <v>180</v>
      </c>
      <c r="B9" s="249">
        <v>1033</v>
      </c>
      <c r="C9" s="161">
        <v>473</v>
      </c>
      <c r="D9" s="161">
        <v>917</v>
      </c>
      <c r="E9" s="161">
        <v>854</v>
      </c>
      <c r="F9" s="161">
        <v>1169</v>
      </c>
      <c r="G9" s="161">
        <v>1086</v>
      </c>
      <c r="H9" s="249">
        <v>1035</v>
      </c>
    </row>
    <row r="10" spans="1:8">
      <c r="A10" s="116" t="s">
        <v>254</v>
      </c>
      <c r="B10" s="116">
        <v>24</v>
      </c>
      <c r="C10" s="161">
        <v>24</v>
      </c>
      <c r="D10" s="161">
        <v>28</v>
      </c>
      <c r="E10" s="161">
        <v>18</v>
      </c>
      <c r="F10" s="161">
        <v>17</v>
      </c>
      <c r="G10" s="161">
        <v>12</v>
      </c>
      <c r="H10" s="116">
        <v>8</v>
      </c>
    </row>
    <row r="11" spans="1:8">
      <c r="A11" s="116" t="s">
        <v>194</v>
      </c>
      <c r="B11" s="249">
        <v>3189</v>
      </c>
      <c r="C11" s="161">
        <v>2495</v>
      </c>
      <c r="D11" s="161">
        <v>3530</v>
      </c>
      <c r="E11" s="161">
        <v>3715</v>
      </c>
      <c r="F11" s="161">
        <v>3502</v>
      </c>
      <c r="G11" s="161">
        <v>3347</v>
      </c>
      <c r="H11" s="249">
        <v>3389</v>
      </c>
    </row>
    <row r="12" spans="1:8">
      <c r="A12" s="116" t="s">
        <v>201</v>
      </c>
      <c r="B12" s="116">
        <v>65</v>
      </c>
      <c r="C12" s="161">
        <v>25</v>
      </c>
      <c r="D12" s="161">
        <v>70</v>
      </c>
      <c r="E12" s="161">
        <v>38</v>
      </c>
      <c r="F12" s="161">
        <v>69</v>
      </c>
      <c r="G12" s="161">
        <v>40</v>
      </c>
      <c r="H12" s="116">
        <v>43</v>
      </c>
    </row>
    <row r="13" spans="1:8">
      <c r="A13" s="116" t="s">
        <v>181</v>
      </c>
      <c r="B13" s="249">
        <v>1430</v>
      </c>
      <c r="C13" s="161">
        <v>950</v>
      </c>
      <c r="D13" s="161">
        <v>1264</v>
      </c>
      <c r="E13" s="161">
        <v>1659</v>
      </c>
      <c r="F13" s="161">
        <v>1826</v>
      </c>
      <c r="G13" s="161">
        <v>1818</v>
      </c>
      <c r="H13" s="249">
        <v>1609</v>
      </c>
    </row>
    <row r="14" spans="1:8">
      <c r="A14" s="116" t="s">
        <v>170</v>
      </c>
      <c r="B14" s="116">
        <v>357</v>
      </c>
      <c r="C14" s="161">
        <v>160</v>
      </c>
      <c r="D14" s="161">
        <v>210</v>
      </c>
      <c r="E14" s="161">
        <v>223</v>
      </c>
      <c r="F14" s="161">
        <v>217</v>
      </c>
      <c r="G14" s="161">
        <v>197</v>
      </c>
      <c r="H14" s="116">
        <v>150</v>
      </c>
    </row>
    <row r="15" spans="1:8">
      <c r="A15" s="116" t="s">
        <v>175</v>
      </c>
      <c r="B15" s="116">
        <v>359</v>
      </c>
      <c r="C15" s="161">
        <v>340</v>
      </c>
      <c r="D15" s="161">
        <v>362</v>
      </c>
      <c r="E15" s="161">
        <v>332</v>
      </c>
      <c r="F15" s="161">
        <v>399</v>
      </c>
      <c r="G15" s="161">
        <v>400</v>
      </c>
      <c r="H15" s="116">
        <v>436</v>
      </c>
    </row>
    <row r="16" spans="1:8">
      <c r="A16" s="116" t="s">
        <v>191</v>
      </c>
      <c r="B16" s="249">
        <v>1717</v>
      </c>
      <c r="C16" s="161">
        <v>653</v>
      </c>
      <c r="D16" s="161">
        <v>1034</v>
      </c>
      <c r="E16" s="161">
        <v>966</v>
      </c>
      <c r="F16" s="161">
        <v>992</v>
      </c>
      <c r="G16" s="161">
        <v>845</v>
      </c>
      <c r="H16" s="116">
        <v>704</v>
      </c>
    </row>
    <row r="17" spans="1:8">
      <c r="A17" s="116" t="s">
        <v>257</v>
      </c>
      <c r="B17" s="116">
        <v>167</v>
      </c>
      <c r="C17" s="161">
        <v>117</v>
      </c>
      <c r="D17" s="161">
        <v>133</v>
      </c>
      <c r="E17" s="161">
        <v>112</v>
      </c>
      <c r="F17" s="161">
        <v>115</v>
      </c>
      <c r="G17" s="161">
        <v>133</v>
      </c>
      <c r="H17" s="116">
        <v>119</v>
      </c>
    </row>
    <row r="18" spans="1:8">
      <c r="A18" s="116" t="s">
        <v>237</v>
      </c>
      <c r="B18" s="116">
        <v>81</v>
      </c>
      <c r="C18" s="161">
        <v>49</v>
      </c>
      <c r="D18" s="161">
        <v>76</v>
      </c>
      <c r="E18" s="161">
        <v>87</v>
      </c>
      <c r="F18" s="161">
        <v>58</v>
      </c>
      <c r="G18" s="161">
        <v>46</v>
      </c>
      <c r="H18" s="116">
        <v>71</v>
      </c>
    </row>
    <row r="19" spans="1:8">
      <c r="A19" s="116" t="s">
        <v>380</v>
      </c>
      <c r="B19" s="249">
        <v>1497</v>
      </c>
      <c r="C19" s="161">
        <v>1072</v>
      </c>
      <c r="D19" s="161">
        <v>1416</v>
      </c>
      <c r="E19" s="161">
        <v>1722</v>
      </c>
      <c r="F19" s="161">
        <v>1475</v>
      </c>
      <c r="G19" s="161">
        <v>1422</v>
      </c>
      <c r="H19" s="249">
        <v>1230</v>
      </c>
    </row>
    <row r="20" spans="1:8">
      <c r="A20" s="116" t="s">
        <v>239</v>
      </c>
      <c r="B20" s="116">
        <v>599</v>
      </c>
      <c r="C20" s="161">
        <v>281</v>
      </c>
      <c r="D20" s="161">
        <v>586</v>
      </c>
      <c r="E20" s="161">
        <v>404</v>
      </c>
      <c r="F20" s="161">
        <v>603</v>
      </c>
      <c r="G20" s="161">
        <v>460</v>
      </c>
      <c r="H20" s="116">
        <v>436</v>
      </c>
    </row>
    <row r="21" spans="1:8">
      <c r="A21" s="116" t="s">
        <v>205</v>
      </c>
      <c r="B21" s="249">
        <v>1471</v>
      </c>
      <c r="C21" s="161">
        <v>384</v>
      </c>
      <c r="D21" s="161">
        <v>631</v>
      </c>
      <c r="E21" s="161">
        <v>606</v>
      </c>
      <c r="F21" s="161">
        <v>494</v>
      </c>
      <c r="G21" s="161">
        <v>510</v>
      </c>
      <c r="H21" s="116">
        <v>475</v>
      </c>
    </row>
    <row r="22" spans="1:8">
      <c r="A22" s="116" t="s">
        <v>390</v>
      </c>
      <c r="B22" s="249">
        <v>2891</v>
      </c>
      <c r="C22" s="161">
        <v>2434</v>
      </c>
      <c r="D22" s="161">
        <v>2851</v>
      </c>
      <c r="E22" s="161">
        <v>2798</v>
      </c>
      <c r="F22" s="161">
        <v>2850</v>
      </c>
      <c r="G22" s="161">
        <v>3009</v>
      </c>
      <c r="H22" s="249">
        <v>3145</v>
      </c>
    </row>
    <row r="23" spans="1:8" ht="15" thickBot="1">
      <c r="A23" s="118" t="s">
        <v>215</v>
      </c>
      <c r="B23" s="118">
        <v>473</v>
      </c>
      <c r="C23" s="164">
        <v>272</v>
      </c>
      <c r="D23" s="164">
        <v>382</v>
      </c>
      <c r="E23" s="164">
        <v>298</v>
      </c>
      <c r="F23" s="164">
        <v>287</v>
      </c>
      <c r="G23" s="164">
        <v>203</v>
      </c>
      <c r="H23" s="164">
        <v>152</v>
      </c>
    </row>
    <row r="24" spans="1:8" ht="15" thickBot="1">
      <c r="A24" s="119" t="s">
        <v>93</v>
      </c>
      <c r="B24" s="250">
        <v>17101</v>
      </c>
      <c r="C24" s="160">
        <v>10434</v>
      </c>
      <c r="D24" s="160">
        <v>14684</v>
      </c>
      <c r="E24" s="160">
        <v>14992</v>
      </c>
      <c r="F24" s="160">
        <v>15131</v>
      </c>
      <c r="G24" s="160">
        <v>14514</v>
      </c>
      <c r="H24" s="160">
        <v>13891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23528-B518-4327-ACE6-36C4D0E41062}">
  <dimension ref="A1:E26"/>
  <sheetViews>
    <sheetView zoomScale="90" zoomScaleNormal="90" workbookViewId="0">
      <selection activeCell="B8" sqref="B8"/>
    </sheetView>
  </sheetViews>
  <sheetFormatPr defaultColWidth="8.7109375" defaultRowHeight="14.45"/>
  <cols>
    <col min="1" max="1" width="20.7109375" customWidth="1"/>
    <col min="2" max="3" width="14.7109375" customWidth="1"/>
    <col min="4" max="4" width="19.28515625" customWidth="1"/>
    <col min="5" max="5" width="14.7109375" customWidth="1"/>
  </cols>
  <sheetData>
    <row r="1" spans="1:5">
      <c r="A1" s="340" t="s">
        <v>87</v>
      </c>
    </row>
    <row r="2" spans="1:5">
      <c r="A2" s="340" t="s">
        <v>11</v>
      </c>
    </row>
    <row r="3" spans="1:5">
      <c r="A3" s="25" t="s">
        <v>88</v>
      </c>
    </row>
    <row r="4" spans="1:5">
      <c r="A4" s="25"/>
    </row>
    <row r="5" spans="1:5">
      <c r="A5" s="25" t="s">
        <v>5</v>
      </c>
    </row>
    <row r="7" spans="1:5" s="242" customFormat="1" ht="28.9">
      <c r="A7" s="572" t="s">
        <v>99</v>
      </c>
      <c r="B7" s="573" t="s">
        <v>90</v>
      </c>
      <c r="C7" s="573" t="s">
        <v>91</v>
      </c>
      <c r="D7" s="574" t="s">
        <v>100</v>
      </c>
      <c r="E7" s="573" t="s">
        <v>93</v>
      </c>
    </row>
    <row r="8" spans="1:5">
      <c r="A8" s="342" t="s">
        <v>94</v>
      </c>
      <c r="B8" s="575">
        <v>3387</v>
      </c>
      <c r="C8" s="575">
        <v>5961</v>
      </c>
      <c r="D8" s="575">
        <v>52</v>
      </c>
      <c r="E8" s="576">
        <f>SUM(B8:D8)</f>
        <v>9400</v>
      </c>
    </row>
    <row r="9" spans="1:5">
      <c r="A9" s="342" t="s">
        <v>95</v>
      </c>
      <c r="B9" s="575">
        <v>3494</v>
      </c>
      <c r="C9" s="575">
        <v>6301</v>
      </c>
      <c r="D9" s="575">
        <v>43</v>
      </c>
      <c r="E9" s="576">
        <f t="shared" ref="E9:E11" si="0">SUM(B9:D9)</f>
        <v>9838</v>
      </c>
    </row>
    <row r="10" spans="1:5">
      <c r="A10" s="342" t="s">
        <v>96</v>
      </c>
      <c r="B10" s="575">
        <v>3942</v>
      </c>
      <c r="C10" s="575">
        <v>15723</v>
      </c>
      <c r="D10" s="575">
        <v>101</v>
      </c>
      <c r="E10" s="576">
        <f t="shared" si="0"/>
        <v>19766</v>
      </c>
    </row>
    <row r="11" spans="1:5">
      <c r="A11" s="342" t="s">
        <v>97</v>
      </c>
      <c r="B11" s="575">
        <v>2768</v>
      </c>
      <c r="C11" s="575">
        <v>4793</v>
      </c>
      <c r="D11" s="575">
        <v>30</v>
      </c>
      <c r="E11" s="576">
        <f t="shared" si="0"/>
        <v>7591</v>
      </c>
    </row>
    <row r="12" spans="1:5">
      <c r="A12" s="342" t="s">
        <v>101</v>
      </c>
      <c r="B12" s="577">
        <v>0.79221522610188899</v>
      </c>
      <c r="C12" s="577">
        <v>0.76067290906205365</v>
      </c>
      <c r="D12" s="577">
        <v>0.69767441860465118</v>
      </c>
      <c r="E12" s="578">
        <v>0.77159991868265909</v>
      </c>
    </row>
    <row r="14" spans="1:5" s="242" customFormat="1" ht="28.9">
      <c r="A14" s="572" t="s">
        <v>102</v>
      </c>
      <c r="B14" s="573" t="s">
        <v>90</v>
      </c>
      <c r="C14" s="573" t="s">
        <v>91</v>
      </c>
      <c r="D14" s="574" t="s">
        <v>100</v>
      </c>
      <c r="E14" s="573" t="s">
        <v>93</v>
      </c>
    </row>
    <row r="15" spans="1:5">
      <c r="A15" s="342" t="s">
        <v>94</v>
      </c>
      <c r="B15" s="575">
        <v>2080</v>
      </c>
      <c r="C15" s="575">
        <v>2362</v>
      </c>
      <c r="D15" s="575">
        <v>49</v>
      </c>
      <c r="E15" s="576">
        <f>SUM(B15:D15)</f>
        <v>4491</v>
      </c>
    </row>
    <row r="16" spans="1:5">
      <c r="A16" s="342" t="s">
        <v>95</v>
      </c>
      <c r="B16" s="575">
        <v>1908</v>
      </c>
      <c r="C16" s="575">
        <v>2639</v>
      </c>
      <c r="D16" s="575">
        <v>34</v>
      </c>
      <c r="E16" s="576">
        <f t="shared" ref="E16:E18" si="1">SUM(B16:D16)</f>
        <v>4581</v>
      </c>
    </row>
    <row r="17" spans="1:5">
      <c r="A17" s="342" t="s">
        <v>96</v>
      </c>
      <c r="B17" s="575">
        <v>2364</v>
      </c>
      <c r="C17" s="575">
        <v>4759</v>
      </c>
      <c r="D17" s="575">
        <v>69</v>
      </c>
      <c r="E17" s="576">
        <f t="shared" si="1"/>
        <v>7192</v>
      </c>
    </row>
    <row r="18" spans="1:5">
      <c r="A18" s="342" t="s">
        <v>97</v>
      </c>
      <c r="B18" s="575">
        <v>1591</v>
      </c>
      <c r="C18" s="575">
        <v>2138</v>
      </c>
      <c r="D18" s="575">
        <v>29</v>
      </c>
      <c r="E18" s="576">
        <f t="shared" si="1"/>
        <v>3758</v>
      </c>
    </row>
    <row r="19" spans="1:5">
      <c r="A19" s="342" t="s">
        <v>101</v>
      </c>
      <c r="B19" s="577">
        <v>0.8338574423480084</v>
      </c>
      <c r="C19" s="577">
        <v>0.81015536187949977</v>
      </c>
      <c r="D19" s="577">
        <v>0.8529411764705882</v>
      </c>
      <c r="E19" s="578">
        <v>0.82034490285963768</v>
      </c>
    </row>
    <row r="20" spans="1:5">
      <c r="B20" s="348"/>
      <c r="C20" s="348"/>
      <c r="D20" s="348"/>
      <c r="E20" s="348"/>
    </row>
    <row r="21" spans="1:5" s="242" customFormat="1" ht="28.9">
      <c r="A21" s="572" t="s">
        <v>103</v>
      </c>
      <c r="B21" s="573" t="s">
        <v>90</v>
      </c>
      <c r="C21" s="573" t="s">
        <v>91</v>
      </c>
      <c r="D21" s="574" t="s">
        <v>100</v>
      </c>
      <c r="E21" s="573" t="s">
        <v>93</v>
      </c>
    </row>
    <row r="22" spans="1:5">
      <c r="A22" s="342" t="s">
        <v>94</v>
      </c>
      <c r="B22" s="575">
        <v>4669</v>
      </c>
      <c r="C22" s="575">
        <v>6166</v>
      </c>
      <c r="D22" s="575">
        <v>123</v>
      </c>
      <c r="E22" s="576">
        <f>SUM(B22:D22)</f>
        <v>10958</v>
      </c>
    </row>
    <row r="23" spans="1:5">
      <c r="A23" s="342" t="s">
        <v>95</v>
      </c>
      <c r="B23" s="575">
        <v>4251</v>
      </c>
      <c r="C23" s="575">
        <v>6186</v>
      </c>
      <c r="D23" s="575">
        <v>85</v>
      </c>
      <c r="E23" s="576">
        <f t="shared" ref="E23:E25" si="2">SUM(B23:D23)</f>
        <v>10522</v>
      </c>
    </row>
    <row r="24" spans="1:5">
      <c r="A24" s="342" t="s">
        <v>96</v>
      </c>
      <c r="B24" s="575">
        <v>5129</v>
      </c>
      <c r="C24" s="575">
        <v>7015</v>
      </c>
      <c r="D24" s="575">
        <v>135</v>
      </c>
      <c r="E24" s="576">
        <f t="shared" si="2"/>
        <v>12279</v>
      </c>
    </row>
    <row r="25" spans="1:5">
      <c r="A25" s="342" t="s">
        <v>97</v>
      </c>
      <c r="B25" s="575">
        <v>3500</v>
      </c>
      <c r="C25" s="575">
        <v>5120</v>
      </c>
      <c r="D25" s="575">
        <v>59</v>
      </c>
      <c r="E25" s="576">
        <f t="shared" si="2"/>
        <v>8679</v>
      </c>
    </row>
    <row r="26" spans="1:5">
      <c r="A26" s="342" t="s">
        <v>101</v>
      </c>
      <c r="B26" s="577">
        <v>0.82333568572100679</v>
      </c>
      <c r="C26" s="577">
        <v>0.82767539605560947</v>
      </c>
      <c r="D26" s="577">
        <v>0.69411764705882351</v>
      </c>
      <c r="E26" s="578">
        <v>0.82484318570613957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BFFD-E729-4BBB-8F94-F5DCACBA1DC4}">
  <dimension ref="A1:H44"/>
  <sheetViews>
    <sheetView topLeftCell="A3" zoomScale="80" zoomScaleNormal="80" workbookViewId="0">
      <selection activeCell="H41" sqref="H41"/>
    </sheetView>
  </sheetViews>
  <sheetFormatPr defaultColWidth="8.7109375" defaultRowHeight="14.45"/>
  <cols>
    <col min="1" max="1" width="35.5703125" style="116" bestFit="1" customWidth="1"/>
    <col min="2" max="7" width="10.5703125" style="116" customWidth="1"/>
    <col min="8" max="16384" width="8.7109375" style="116"/>
  </cols>
  <sheetData>
    <row r="1" spans="1:8">
      <c r="A1" s="157" t="s">
        <v>87</v>
      </c>
      <c r="G1" s="116" t="s">
        <v>418</v>
      </c>
    </row>
    <row r="2" spans="1:8">
      <c r="A2" s="157" t="s">
        <v>419</v>
      </c>
    </row>
    <row r="3" spans="1:8">
      <c r="A3" s="157"/>
    </row>
    <row r="4" spans="1:8">
      <c r="A4" s="158" t="s">
        <v>5</v>
      </c>
    </row>
    <row r="5" spans="1:8" ht="15" thickBot="1">
      <c r="A5" s="118"/>
      <c r="B5" s="118"/>
      <c r="C5" s="118"/>
      <c r="D5" s="118"/>
      <c r="E5" s="118"/>
      <c r="F5" s="118"/>
      <c r="G5" s="118"/>
      <c r="H5" s="118"/>
    </row>
    <row r="6" spans="1:8" s="306" customFormat="1" ht="15" thickBot="1">
      <c r="A6" s="241" t="s">
        <v>122</v>
      </c>
      <c r="B6" s="241" t="s">
        <v>111</v>
      </c>
      <c r="C6" s="241" t="s">
        <v>112</v>
      </c>
      <c r="D6" s="241" t="s">
        <v>113</v>
      </c>
      <c r="E6" s="119" t="s">
        <v>114</v>
      </c>
      <c r="F6" s="119" t="s">
        <v>115</v>
      </c>
      <c r="G6" s="119" t="s">
        <v>116</v>
      </c>
      <c r="H6" s="119" t="s">
        <v>117</v>
      </c>
    </row>
    <row r="7" spans="1:8">
      <c r="A7" s="31" t="s">
        <v>125</v>
      </c>
      <c r="B7" s="31">
        <v>541</v>
      </c>
      <c r="C7" s="161">
        <v>261</v>
      </c>
      <c r="D7" s="161">
        <v>428</v>
      </c>
      <c r="E7" s="161">
        <v>449</v>
      </c>
      <c r="F7" s="161">
        <v>492</v>
      </c>
      <c r="G7" s="161">
        <v>477</v>
      </c>
      <c r="H7" s="116">
        <v>430</v>
      </c>
    </row>
    <row r="8" spans="1:8">
      <c r="A8" s="31" t="s">
        <v>126</v>
      </c>
      <c r="B8" s="31">
        <v>791</v>
      </c>
      <c r="C8" s="161">
        <v>535</v>
      </c>
      <c r="D8" s="161">
        <v>679</v>
      </c>
      <c r="E8" s="161">
        <v>796</v>
      </c>
      <c r="F8" s="161">
        <v>840</v>
      </c>
      <c r="G8" s="161">
        <v>810</v>
      </c>
      <c r="H8" s="116">
        <v>755</v>
      </c>
    </row>
    <row r="9" spans="1:8">
      <c r="A9" s="31" t="s">
        <v>127</v>
      </c>
      <c r="B9" s="31">
        <v>410</v>
      </c>
      <c r="C9" s="161">
        <v>262</v>
      </c>
      <c r="D9" s="161">
        <v>390</v>
      </c>
      <c r="E9" s="161">
        <v>384</v>
      </c>
      <c r="F9" s="161">
        <v>405</v>
      </c>
      <c r="G9" s="161">
        <v>369</v>
      </c>
      <c r="H9" s="116">
        <v>321</v>
      </c>
    </row>
    <row r="10" spans="1:8">
      <c r="A10" s="31" t="s">
        <v>128</v>
      </c>
      <c r="B10" s="31">
        <v>231</v>
      </c>
      <c r="C10" s="161">
        <v>156</v>
      </c>
      <c r="D10" s="161">
        <v>163</v>
      </c>
      <c r="E10" s="161">
        <v>210</v>
      </c>
      <c r="F10" s="161">
        <v>242</v>
      </c>
      <c r="G10" s="161">
        <v>210</v>
      </c>
      <c r="H10" s="116">
        <v>207</v>
      </c>
    </row>
    <row r="11" spans="1:8">
      <c r="A11" s="31" t="s">
        <v>129</v>
      </c>
      <c r="B11" s="31">
        <v>178</v>
      </c>
      <c r="C11" s="161">
        <v>117</v>
      </c>
      <c r="D11" s="161">
        <v>133</v>
      </c>
      <c r="E11" s="161">
        <v>169</v>
      </c>
      <c r="F11" s="161">
        <v>148</v>
      </c>
      <c r="G11" s="161">
        <v>149</v>
      </c>
      <c r="H11" s="116">
        <v>130</v>
      </c>
    </row>
    <row r="12" spans="1:8">
      <c r="A12" s="31" t="s">
        <v>130</v>
      </c>
      <c r="B12" s="31">
        <v>381</v>
      </c>
      <c r="C12" s="161">
        <v>299</v>
      </c>
      <c r="D12" s="161">
        <v>348</v>
      </c>
      <c r="E12" s="161">
        <v>341</v>
      </c>
      <c r="F12" s="161">
        <v>386</v>
      </c>
      <c r="G12" s="161">
        <v>326</v>
      </c>
      <c r="H12" s="116">
        <v>327</v>
      </c>
    </row>
    <row r="13" spans="1:8">
      <c r="A13" s="31" t="s">
        <v>131</v>
      </c>
      <c r="B13" s="31">
        <v>425</v>
      </c>
      <c r="C13" s="161">
        <v>282</v>
      </c>
      <c r="D13" s="161">
        <v>364</v>
      </c>
      <c r="E13" s="161">
        <v>401</v>
      </c>
      <c r="F13" s="161">
        <v>393</v>
      </c>
      <c r="G13" s="161">
        <v>423</v>
      </c>
      <c r="H13" s="116">
        <v>356</v>
      </c>
    </row>
    <row r="14" spans="1:8">
      <c r="A14" s="31" t="s">
        <v>132</v>
      </c>
      <c r="B14" s="31">
        <v>371</v>
      </c>
      <c r="C14" s="161">
        <v>261</v>
      </c>
      <c r="D14" s="161">
        <v>389</v>
      </c>
      <c r="E14" s="161">
        <v>416</v>
      </c>
      <c r="F14" s="161">
        <v>440</v>
      </c>
      <c r="G14" s="161">
        <v>396</v>
      </c>
      <c r="H14" s="116">
        <v>392</v>
      </c>
    </row>
    <row r="15" spans="1:8">
      <c r="A15" s="31" t="s">
        <v>133</v>
      </c>
      <c r="B15" s="31">
        <v>297</v>
      </c>
      <c r="C15" s="161">
        <v>165</v>
      </c>
      <c r="D15" s="161">
        <v>227</v>
      </c>
      <c r="E15" s="161">
        <v>246</v>
      </c>
      <c r="F15" s="161">
        <v>243</v>
      </c>
      <c r="G15" s="161">
        <v>251</v>
      </c>
      <c r="H15" s="116">
        <v>184</v>
      </c>
    </row>
    <row r="16" spans="1:8">
      <c r="A16" s="31" t="s">
        <v>134</v>
      </c>
      <c r="B16" s="31">
        <v>410</v>
      </c>
      <c r="C16" s="161">
        <v>230</v>
      </c>
      <c r="D16" s="161">
        <v>362</v>
      </c>
      <c r="E16" s="161">
        <v>319</v>
      </c>
      <c r="F16" s="161">
        <v>316</v>
      </c>
      <c r="G16" s="161">
        <v>331</v>
      </c>
      <c r="H16" s="116">
        <v>326</v>
      </c>
    </row>
    <row r="17" spans="1:8">
      <c r="A17" s="31" t="s">
        <v>135</v>
      </c>
      <c r="B17" s="31">
        <v>211</v>
      </c>
      <c r="C17" s="161">
        <v>131</v>
      </c>
      <c r="D17" s="161">
        <v>178</v>
      </c>
      <c r="E17" s="161">
        <v>193</v>
      </c>
      <c r="F17" s="161">
        <v>200</v>
      </c>
      <c r="G17" s="161">
        <v>205</v>
      </c>
      <c r="H17" s="116">
        <v>174</v>
      </c>
    </row>
    <row r="18" spans="1:8">
      <c r="A18" s="31" t="s">
        <v>136</v>
      </c>
      <c r="B18" s="161">
        <v>1006</v>
      </c>
      <c r="C18" s="161">
        <v>662</v>
      </c>
      <c r="D18" s="161">
        <v>845</v>
      </c>
      <c r="E18" s="161">
        <v>924</v>
      </c>
      <c r="F18" s="161">
        <v>857</v>
      </c>
      <c r="G18" s="161">
        <v>822</v>
      </c>
      <c r="H18" s="116">
        <v>777</v>
      </c>
    </row>
    <row r="19" spans="1:8">
      <c r="A19" s="31" t="s">
        <v>137</v>
      </c>
      <c r="B19" s="31">
        <v>632</v>
      </c>
      <c r="C19" s="161">
        <v>318</v>
      </c>
      <c r="D19" s="161">
        <v>517</v>
      </c>
      <c r="E19" s="161">
        <v>514</v>
      </c>
      <c r="F19" s="161">
        <v>534</v>
      </c>
      <c r="G19" s="161">
        <v>542</v>
      </c>
      <c r="H19" s="116">
        <v>471</v>
      </c>
    </row>
    <row r="20" spans="1:8">
      <c r="A20" s="31" t="s">
        <v>138</v>
      </c>
      <c r="B20" s="161">
        <v>1074</v>
      </c>
      <c r="C20" s="161">
        <v>718</v>
      </c>
      <c r="D20" s="161">
        <v>1057</v>
      </c>
      <c r="E20" s="161">
        <v>999</v>
      </c>
      <c r="F20" s="161">
        <v>999</v>
      </c>
      <c r="G20" s="161">
        <v>994</v>
      </c>
      <c r="H20" s="116">
        <v>954</v>
      </c>
    </row>
    <row r="21" spans="1:8">
      <c r="A21" s="31" t="s">
        <v>139</v>
      </c>
      <c r="B21" s="161">
        <v>1772</v>
      </c>
      <c r="C21" s="161">
        <v>994</v>
      </c>
      <c r="D21" s="161">
        <v>1516</v>
      </c>
      <c r="E21" s="161">
        <v>1399</v>
      </c>
      <c r="F21" s="161">
        <v>1417</v>
      </c>
      <c r="G21" s="161">
        <v>1321</v>
      </c>
      <c r="H21" s="249">
        <v>1297</v>
      </c>
    </row>
    <row r="22" spans="1:8">
      <c r="A22" s="31" t="s">
        <v>140</v>
      </c>
      <c r="B22" s="31">
        <v>908</v>
      </c>
      <c r="C22" s="161">
        <v>639</v>
      </c>
      <c r="D22" s="161">
        <v>745</v>
      </c>
      <c r="E22" s="161">
        <v>839</v>
      </c>
      <c r="F22" s="161">
        <v>846</v>
      </c>
      <c r="G22" s="161">
        <v>872</v>
      </c>
      <c r="H22" s="116">
        <v>863</v>
      </c>
    </row>
    <row r="23" spans="1:8">
      <c r="A23" s="31" t="s">
        <v>141</v>
      </c>
      <c r="B23" s="31">
        <v>222</v>
      </c>
      <c r="C23" s="161">
        <v>111</v>
      </c>
      <c r="D23" s="161">
        <v>230</v>
      </c>
      <c r="E23" s="161">
        <v>244</v>
      </c>
      <c r="F23" s="161">
        <v>229</v>
      </c>
      <c r="G23" s="161">
        <v>180</v>
      </c>
      <c r="H23" s="116">
        <v>229</v>
      </c>
    </row>
    <row r="24" spans="1:8">
      <c r="A24" s="31" t="s">
        <v>142</v>
      </c>
      <c r="B24" s="31">
        <v>390</v>
      </c>
      <c r="C24" s="161">
        <v>235</v>
      </c>
      <c r="D24" s="161">
        <v>386</v>
      </c>
      <c r="E24" s="161">
        <v>362</v>
      </c>
      <c r="F24" s="161">
        <v>307</v>
      </c>
      <c r="G24" s="161">
        <v>360</v>
      </c>
      <c r="H24" s="116">
        <v>299</v>
      </c>
    </row>
    <row r="25" spans="1:8">
      <c r="A25" s="31" t="s">
        <v>143</v>
      </c>
      <c r="B25" s="31">
        <v>278</v>
      </c>
      <c r="C25" s="161">
        <v>218</v>
      </c>
      <c r="D25" s="161">
        <v>200</v>
      </c>
      <c r="E25" s="161">
        <v>215</v>
      </c>
      <c r="F25" s="161">
        <v>245</v>
      </c>
      <c r="G25" s="161">
        <v>245</v>
      </c>
      <c r="H25" s="116">
        <v>246</v>
      </c>
    </row>
    <row r="26" spans="1:8">
      <c r="A26" s="31" t="s">
        <v>144</v>
      </c>
      <c r="B26" s="31">
        <v>94</v>
      </c>
      <c r="C26" s="161">
        <v>48</v>
      </c>
      <c r="D26" s="161">
        <v>92</v>
      </c>
      <c r="E26" s="161">
        <v>102</v>
      </c>
      <c r="F26" s="161">
        <v>91</v>
      </c>
      <c r="G26" s="161">
        <v>116</v>
      </c>
      <c r="H26" s="116">
        <v>94</v>
      </c>
    </row>
    <row r="27" spans="1:8">
      <c r="A27" s="31" t="s">
        <v>145</v>
      </c>
      <c r="B27" s="31">
        <v>450</v>
      </c>
      <c r="C27" s="161">
        <v>319</v>
      </c>
      <c r="D27" s="161">
        <v>400</v>
      </c>
      <c r="E27" s="161">
        <v>390</v>
      </c>
      <c r="F27" s="161">
        <v>422</v>
      </c>
      <c r="G27" s="161">
        <v>345</v>
      </c>
      <c r="H27" s="116">
        <v>393</v>
      </c>
    </row>
    <row r="28" spans="1:8">
      <c r="A28" s="31" t="s">
        <v>146</v>
      </c>
      <c r="B28" s="161">
        <v>1414</v>
      </c>
      <c r="C28" s="161">
        <v>749</v>
      </c>
      <c r="D28" s="161">
        <v>1158</v>
      </c>
      <c r="E28" s="161">
        <v>1175</v>
      </c>
      <c r="F28" s="161">
        <v>1215</v>
      </c>
      <c r="G28" s="161">
        <v>1165</v>
      </c>
      <c r="H28" s="249">
        <v>1170</v>
      </c>
    </row>
    <row r="29" spans="1:8">
      <c r="A29" s="31" t="s">
        <v>147</v>
      </c>
      <c r="B29" s="31">
        <v>76</v>
      </c>
      <c r="C29" s="161">
        <v>56</v>
      </c>
      <c r="D29" s="161">
        <v>53</v>
      </c>
      <c r="E29" s="161">
        <v>52</v>
      </c>
      <c r="F29" s="161">
        <v>71</v>
      </c>
      <c r="G29" s="161">
        <v>51</v>
      </c>
      <c r="H29" s="116">
        <v>86</v>
      </c>
    </row>
    <row r="30" spans="1:8">
      <c r="A30" s="31" t="s">
        <v>148</v>
      </c>
      <c r="B30" s="31">
        <v>492</v>
      </c>
      <c r="C30" s="161">
        <v>341</v>
      </c>
      <c r="D30" s="161">
        <v>460</v>
      </c>
      <c r="E30" s="161">
        <v>396</v>
      </c>
      <c r="F30" s="161">
        <v>407</v>
      </c>
      <c r="G30" s="161">
        <v>387</v>
      </c>
      <c r="H30" s="116">
        <v>386</v>
      </c>
    </row>
    <row r="31" spans="1:8">
      <c r="A31" s="31" t="s">
        <v>149</v>
      </c>
      <c r="B31" s="31">
        <v>701</v>
      </c>
      <c r="C31" s="161">
        <v>368</v>
      </c>
      <c r="D31" s="161">
        <v>551</v>
      </c>
      <c r="E31" s="161">
        <v>568</v>
      </c>
      <c r="F31" s="161">
        <v>634</v>
      </c>
      <c r="G31" s="161">
        <v>578</v>
      </c>
      <c r="H31" s="116">
        <v>503</v>
      </c>
    </row>
    <row r="32" spans="1:8">
      <c r="A32" s="31" t="s">
        <v>150</v>
      </c>
      <c r="B32" s="31">
        <v>302</v>
      </c>
      <c r="C32" s="161">
        <v>201</v>
      </c>
      <c r="D32" s="161">
        <v>296</v>
      </c>
      <c r="E32" s="161">
        <v>264</v>
      </c>
      <c r="F32" s="161">
        <v>254</v>
      </c>
      <c r="G32" s="161">
        <v>262</v>
      </c>
      <c r="H32" s="116">
        <v>279</v>
      </c>
    </row>
    <row r="33" spans="1:8">
      <c r="A33" s="31" t="s">
        <v>151</v>
      </c>
      <c r="B33" s="31">
        <v>135</v>
      </c>
      <c r="C33" s="161">
        <v>77</v>
      </c>
      <c r="D33" s="161">
        <v>102</v>
      </c>
      <c r="E33" s="161">
        <v>84</v>
      </c>
      <c r="F33" s="161">
        <v>105</v>
      </c>
      <c r="G33" s="161">
        <v>108</v>
      </c>
      <c r="H33" s="116">
        <v>99</v>
      </c>
    </row>
    <row r="34" spans="1:8">
      <c r="A34" s="31" t="s">
        <v>152</v>
      </c>
      <c r="B34" s="31">
        <v>370</v>
      </c>
      <c r="C34" s="161">
        <v>197</v>
      </c>
      <c r="D34" s="161">
        <v>326</v>
      </c>
      <c r="E34" s="161">
        <v>323</v>
      </c>
      <c r="F34" s="161">
        <v>295</v>
      </c>
      <c r="G34" s="161">
        <v>289</v>
      </c>
      <c r="H34" s="116">
        <v>251</v>
      </c>
    </row>
    <row r="35" spans="1:8">
      <c r="A35" s="31" t="s">
        <v>153</v>
      </c>
      <c r="B35" s="161">
        <v>1195</v>
      </c>
      <c r="C35" s="161">
        <v>689</v>
      </c>
      <c r="D35" s="161">
        <v>924</v>
      </c>
      <c r="E35" s="161">
        <v>951</v>
      </c>
      <c r="F35" s="161">
        <v>1017</v>
      </c>
      <c r="G35" s="161">
        <v>906</v>
      </c>
      <c r="H35" s="116">
        <v>877</v>
      </c>
    </row>
    <row r="36" spans="1:8">
      <c r="A36" s="31" t="s">
        <v>154</v>
      </c>
      <c r="B36" s="31">
        <v>268</v>
      </c>
      <c r="C36" s="161">
        <v>201</v>
      </c>
      <c r="D36" s="161">
        <v>209</v>
      </c>
      <c r="E36" s="161">
        <v>242</v>
      </c>
      <c r="F36" s="161">
        <v>220</v>
      </c>
      <c r="G36" s="161">
        <v>197</v>
      </c>
      <c r="H36" s="116">
        <v>191</v>
      </c>
    </row>
    <row r="37" spans="1:8">
      <c r="A37" s="31" t="s">
        <v>155</v>
      </c>
      <c r="B37" s="31">
        <v>410</v>
      </c>
      <c r="C37" s="161">
        <v>210</v>
      </c>
      <c r="D37" s="161">
        <v>253</v>
      </c>
      <c r="E37" s="161">
        <v>326</v>
      </c>
      <c r="F37" s="161">
        <v>325</v>
      </c>
      <c r="G37" s="161">
        <v>316</v>
      </c>
      <c r="H37" s="116">
        <v>313</v>
      </c>
    </row>
    <row r="38" spans="1:8">
      <c r="A38" s="31" t="s">
        <v>156</v>
      </c>
      <c r="B38" s="31">
        <v>631</v>
      </c>
      <c r="C38" s="161">
        <v>343</v>
      </c>
      <c r="D38" s="161">
        <v>605</v>
      </c>
      <c r="E38" s="161">
        <v>587</v>
      </c>
      <c r="F38" s="161">
        <v>497</v>
      </c>
      <c r="G38" s="161">
        <v>508</v>
      </c>
      <c r="H38" s="116">
        <v>501</v>
      </c>
    </row>
    <row r="39" spans="1:8">
      <c r="A39" s="31" t="s">
        <v>393</v>
      </c>
      <c r="B39" s="31">
        <v>35</v>
      </c>
      <c r="C39" s="161">
        <v>41</v>
      </c>
      <c r="D39" s="161">
        <v>39</v>
      </c>
      <c r="E39" s="161">
        <v>27</v>
      </c>
      <c r="F39" s="161">
        <v>39</v>
      </c>
      <c r="G39" s="161">
        <v>3</v>
      </c>
      <c r="H39" s="116">
        <v>10</v>
      </c>
    </row>
    <row r="40" spans="1:8" ht="15" thickBot="1">
      <c r="A40" s="33" t="s">
        <v>394</v>
      </c>
      <c r="B40" s="162" t="s">
        <v>352</v>
      </c>
      <c r="C40" s="163" t="s">
        <v>352</v>
      </c>
      <c r="D40" s="164">
        <v>59</v>
      </c>
      <c r="E40" s="164">
        <v>85</v>
      </c>
      <c r="F40" s="163" t="s">
        <v>352</v>
      </c>
      <c r="G40" s="163" t="s">
        <v>352</v>
      </c>
      <c r="H40" s="580" t="s">
        <v>352</v>
      </c>
    </row>
    <row r="41" spans="1:8" ht="15" thickBot="1">
      <c r="A41" s="32" t="s">
        <v>93</v>
      </c>
      <c r="B41" s="160">
        <v>17101</v>
      </c>
      <c r="C41" s="160">
        <v>10434</v>
      </c>
      <c r="D41" s="160">
        <v>14684</v>
      </c>
      <c r="E41" s="160">
        <v>14922</v>
      </c>
      <c r="F41" s="160">
        <v>15131</v>
      </c>
      <c r="G41" s="160">
        <v>14514</v>
      </c>
      <c r="H41" s="160">
        <v>13891</v>
      </c>
    </row>
    <row r="43" spans="1:8">
      <c r="A43" s="57" t="s">
        <v>420</v>
      </c>
    </row>
    <row r="44" spans="1:8">
      <c r="A44" s="57" t="s">
        <v>161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9E54-55F0-4DA2-9C5A-AF82D55E4610}">
  <dimension ref="A1:M11"/>
  <sheetViews>
    <sheetView zoomScale="90" zoomScaleNormal="90" workbookViewId="0">
      <selection activeCell="I36" sqref="I36"/>
    </sheetView>
  </sheetViews>
  <sheetFormatPr defaultColWidth="8.7109375" defaultRowHeight="14.45"/>
  <cols>
    <col min="1" max="1" width="20" style="104" customWidth="1"/>
    <col min="2" max="2" width="8.7109375" style="104"/>
    <col min="3" max="4" width="9.28515625" style="104" bestFit="1" customWidth="1"/>
    <col min="5" max="5" width="8.7109375" style="104"/>
    <col min="6" max="9" width="9.28515625" style="104" bestFit="1" customWidth="1"/>
    <col min="10" max="16384" width="8.7109375" style="104"/>
  </cols>
  <sheetData>
    <row r="1" spans="1:13">
      <c r="A1" s="157" t="s">
        <v>87</v>
      </c>
    </row>
    <row r="2" spans="1:13">
      <c r="A2" s="157" t="s">
        <v>421</v>
      </c>
    </row>
    <row r="3" spans="1:13">
      <c r="A3" s="157"/>
    </row>
    <row r="4" spans="1:13">
      <c r="A4" s="158" t="s">
        <v>5</v>
      </c>
    </row>
    <row r="5" spans="1:13" ht="15" thickBot="1">
      <c r="A5" s="158"/>
    </row>
    <row r="6" spans="1:13" s="243" customFormat="1" ht="15.6" thickTop="1" thickBot="1">
      <c r="A6" s="290" t="s">
        <v>105</v>
      </c>
      <c r="B6" s="292" t="s">
        <v>106</v>
      </c>
      <c r="C6" s="299" t="s">
        <v>107</v>
      </c>
      <c r="D6" s="299" t="s">
        <v>108</v>
      </c>
      <c r="E6" s="292" t="s">
        <v>109</v>
      </c>
      <c r="F6" s="299" t="s">
        <v>110</v>
      </c>
      <c r="G6" s="299" t="s">
        <v>111</v>
      </c>
      <c r="H6" s="299" t="s">
        <v>112</v>
      </c>
      <c r="I6" s="299" t="s">
        <v>113</v>
      </c>
      <c r="J6" s="299" t="s">
        <v>114</v>
      </c>
      <c r="K6" s="299" t="s">
        <v>115</v>
      </c>
      <c r="L6" s="299" t="s">
        <v>116</v>
      </c>
      <c r="M6" s="299" t="s">
        <v>117</v>
      </c>
    </row>
    <row r="7" spans="1:13" ht="15" thickTop="1">
      <c r="A7" s="122" t="s">
        <v>118</v>
      </c>
      <c r="B7" s="114">
        <v>22189</v>
      </c>
      <c r="C7" s="115">
        <v>22528</v>
      </c>
      <c r="D7" s="115">
        <v>22358</v>
      </c>
      <c r="E7" s="114">
        <v>21082</v>
      </c>
      <c r="F7" s="126">
        <v>20091</v>
      </c>
      <c r="G7" s="115">
        <v>19516</v>
      </c>
      <c r="H7" s="126">
        <v>18239</v>
      </c>
      <c r="I7" s="278">
        <v>18984</v>
      </c>
      <c r="J7" s="278">
        <v>19158</v>
      </c>
      <c r="K7" s="278">
        <v>19413</v>
      </c>
      <c r="L7" s="278">
        <v>19961</v>
      </c>
      <c r="M7" s="532">
        <v>19766</v>
      </c>
    </row>
    <row r="8" spans="1:13">
      <c r="A8" s="122" t="s">
        <v>119</v>
      </c>
      <c r="B8" s="114">
        <v>7970</v>
      </c>
      <c r="C8" s="115">
        <v>8647</v>
      </c>
      <c r="D8" s="115">
        <v>8698</v>
      </c>
      <c r="E8" s="114">
        <v>8895</v>
      </c>
      <c r="F8" s="126">
        <v>8469</v>
      </c>
      <c r="G8" s="115">
        <v>7943</v>
      </c>
      <c r="H8" s="126">
        <v>7288</v>
      </c>
      <c r="I8" s="278">
        <v>7571</v>
      </c>
      <c r="J8" s="278">
        <v>7713</v>
      </c>
      <c r="K8" s="278">
        <v>7592</v>
      </c>
      <c r="L8" s="278">
        <v>7233</v>
      </c>
      <c r="M8" s="532">
        <v>7192</v>
      </c>
    </row>
    <row r="9" spans="1:13" ht="15" thickBot="1">
      <c r="A9" s="127" t="s">
        <v>120</v>
      </c>
      <c r="B9" s="128">
        <v>4894</v>
      </c>
      <c r="C9" s="129">
        <v>5196</v>
      </c>
      <c r="D9" s="129">
        <v>6030</v>
      </c>
      <c r="E9" s="128">
        <v>8508</v>
      </c>
      <c r="F9" s="130">
        <v>9205</v>
      </c>
      <c r="G9" s="129">
        <v>10571</v>
      </c>
      <c r="H9" s="130">
        <v>11401</v>
      </c>
      <c r="I9" s="281">
        <v>11949</v>
      </c>
      <c r="J9" s="281">
        <v>12135</v>
      </c>
      <c r="K9" s="281">
        <v>11602</v>
      </c>
      <c r="L9" s="281">
        <v>11849</v>
      </c>
      <c r="M9" s="281">
        <v>12279</v>
      </c>
    </row>
    <row r="10" spans="1:13" ht="15.6" thickTop="1" thickBot="1">
      <c r="A10" s="165" t="s">
        <v>93</v>
      </c>
      <c r="B10" s="133">
        <v>35053</v>
      </c>
      <c r="C10" s="133">
        <v>36371</v>
      </c>
      <c r="D10" s="133">
        <v>37086</v>
      </c>
      <c r="E10" s="132">
        <v>38485</v>
      </c>
      <c r="F10" s="134">
        <v>37765</v>
      </c>
      <c r="G10" s="133">
        <v>38030</v>
      </c>
      <c r="H10" s="134">
        <v>36928</v>
      </c>
      <c r="I10" s="304">
        <v>38504</v>
      </c>
      <c r="J10" s="304">
        <v>39006</v>
      </c>
      <c r="K10" s="304">
        <v>38607</v>
      </c>
      <c r="L10" s="304">
        <v>39043</v>
      </c>
      <c r="M10" s="304">
        <v>39237</v>
      </c>
    </row>
    <row r="11" spans="1:13" ht="15" thickTop="1"/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6CB9-FD31-440F-B804-D22B2DF3FADB}">
  <dimension ref="A1:J19"/>
  <sheetViews>
    <sheetView zoomScale="90" zoomScaleNormal="90" workbookViewId="0">
      <selection activeCell="H15" sqref="H15"/>
    </sheetView>
  </sheetViews>
  <sheetFormatPr defaultColWidth="27.28515625" defaultRowHeight="14.45"/>
  <cols>
    <col min="1" max="1" width="40.5703125" style="104" customWidth="1"/>
    <col min="2" max="5" width="9.7109375" style="104" customWidth="1"/>
    <col min="6" max="44" width="9" style="104" customWidth="1"/>
    <col min="45" max="16384" width="27.28515625" style="104"/>
  </cols>
  <sheetData>
    <row r="1" spans="1:10">
      <c r="A1" s="157" t="s">
        <v>87</v>
      </c>
    </row>
    <row r="2" spans="1:10">
      <c r="A2" s="157" t="s">
        <v>52</v>
      </c>
    </row>
    <row r="3" spans="1:10">
      <c r="A3" s="157"/>
    </row>
    <row r="4" spans="1:10">
      <c r="A4" s="158" t="s">
        <v>5</v>
      </c>
    </row>
    <row r="5" spans="1:10" ht="15" thickBot="1"/>
    <row r="6" spans="1:10" s="293" customFormat="1" ht="15.6" thickTop="1" thickBot="1">
      <c r="A6" s="290" t="s">
        <v>325</v>
      </c>
      <c r="B6" s="299" t="s">
        <v>111</v>
      </c>
      <c r="C6" s="299" t="s">
        <v>112</v>
      </c>
      <c r="D6" s="299" t="s">
        <v>113</v>
      </c>
      <c r="E6" s="299" t="s">
        <v>114</v>
      </c>
      <c r="F6" s="299" t="s">
        <v>115</v>
      </c>
      <c r="G6" s="299" t="s">
        <v>116</v>
      </c>
      <c r="H6" s="299" t="s">
        <v>117</v>
      </c>
    </row>
    <row r="7" spans="1:10" ht="15" thickTop="1">
      <c r="A7" s="122" t="s">
        <v>329</v>
      </c>
      <c r="B7" s="126">
        <v>6315</v>
      </c>
      <c r="C7" s="126">
        <v>5414</v>
      </c>
      <c r="D7" s="267">
        <v>5682</v>
      </c>
      <c r="E7" s="267">
        <v>5480</v>
      </c>
      <c r="F7" s="267">
        <v>4599</v>
      </c>
      <c r="G7" s="267">
        <v>4155</v>
      </c>
      <c r="H7" s="532">
        <v>4357</v>
      </c>
    </row>
    <row r="8" spans="1:10">
      <c r="A8" s="122" t="s">
        <v>330</v>
      </c>
      <c r="B8" s="126">
        <v>13133</v>
      </c>
      <c r="C8" s="126">
        <v>14809</v>
      </c>
      <c r="D8" s="267">
        <v>16327</v>
      </c>
      <c r="E8" s="267">
        <v>16582</v>
      </c>
      <c r="F8" s="267">
        <v>17118</v>
      </c>
      <c r="G8" s="267">
        <v>15597</v>
      </c>
      <c r="H8" s="532">
        <v>13830</v>
      </c>
    </row>
    <row r="9" spans="1:10">
      <c r="A9" s="122" t="s">
        <v>331</v>
      </c>
      <c r="B9" s="126">
        <v>10170</v>
      </c>
      <c r="C9" s="126">
        <v>11477</v>
      </c>
      <c r="D9" s="267">
        <v>13258</v>
      </c>
      <c r="E9" s="267">
        <v>14255</v>
      </c>
      <c r="F9" s="267">
        <v>14173</v>
      </c>
      <c r="G9" s="267">
        <v>16256</v>
      </c>
      <c r="H9" s="532">
        <v>17917</v>
      </c>
    </row>
    <row r="10" spans="1:10">
      <c r="A10" s="122" t="s">
        <v>332</v>
      </c>
      <c r="B10" s="123">
        <v>912</v>
      </c>
      <c r="C10" s="123">
        <v>850</v>
      </c>
      <c r="D10" s="267">
        <v>839</v>
      </c>
      <c r="E10" s="267">
        <v>1006</v>
      </c>
      <c r="F10" s="267">
        <v>1282</v>
      </c>
      <c r="G10" s="267">
        <v>1617</v>
      </c>
      <c r="H10" s="532">
        <v>1521</v>
      </c>
    </row>
    <row r="11" spans="1:10">
      <c r="A11" s="122" t="s">
        <v>333</v>
      </c>
      <c r="B11" s="126">
        <v>1103</v>
      </c>
      <c r="C11" s="126">
        <v>1176</v>
      </c>
      <c r="D11" s="267">
        <v>1256</v>
      </c>
      <c r="E11" s="267">
        <v>838</v>
      </c>
      <c r="F11" s="267">
        <v>685</v>
      </c>
      <c r="G11" s="267">
        <v>660</v>
      </c>
      <c r="H11" s="9">
        <v>842</v>
      </c>
    </row>
    <row r="12" spans="1:10">
      <c r="A12" s="122" t="s">
        <v>334</v>
      </c>
      <c r="B12" s="123">
        <v>54</v>
      </c>
      <c r="C12" s="123">
        <v>69</v>
      </c>
      <c r="D12" s="267">
        <v>102</v>
      </c>
      <c r="E12" s="267">
        <v>512</v>
      </c>
      <c r="F12" s="267">
        <v>526</v>
      </c>
      <c r="G12" s="267">
        <v>536</v>
      </c>
      <c r="H12" s="9">
        <v>570</v>
      </c>
    </row>
    <row r="13" spans="1:10">
      <c r="A13" s="122" t="s">
        <v>335</v>
      </c>
      <c r="B13" s="123">
        <v>272</v>
      </c>
      <c r="C13" s="123">
        <v>303</v>
      </c>
      <c r="D13" s="267" t="s">
        <v>162</v>
      </c>
      <c r="E13" s="267">
        <v>205</v>
      </c>
      <c r="F13" s="267">
        <v>224</v>
      </c>
      <c r="G13" s="267">
        <v>222</v>
      </c>
      <c r="H13" s="9">
        <v>200</v>
      </c>
    </row>
    <row r="14" spans="1:10">
      <c r="A14" s="122" t="s">
        <v>422</v>
      </c>
      <c r="B14" s="123">
        <v>182</v>
      </c>
      <c r="C14" s="123">
        <v>45</v>
      </c>
      <c r="D14" s="267" t="s">
        <v>162</v>
      </c>
      <c r="E14" s="267" t="s">
        <v>162</v>
      </c>
      <c r="F14" s="267" t="s">
        <v>352</v>
      </c>
      <c r="G14" s="267" t="s">
        <v>352</v>
      </c>
      <c r="H14" s="267" t="s">
        <v>352</v>
      </c>
    </row>
    <row r="15" spans="1:10">
      <c r="A15" s="122" t="s">
        <v>365</v>
      </c>
      <c r="B15" s="126">
        <v>5838</v>
      </c>
      <c r="C15" s="126">
        <v>2772</v>
      </c>
      <c r="D15" s="267">
        <v>796</v>
      </c>
      <c r="E15" s="267">
        <v>123</v>
      </c>
      <c r="F15" s="267" t="s">
        <v>352</v>
      </c>
      <c r="G15" s="267" t="s">
        <v>352</v>
      </c>
      <c r="H15" s="9" t="s">
        <v>352</v>
      </c>
    </row>
    <row r="16" spans="1:10">
      <c r="A16" s="122" t="s">
        <v>423</v>
      </c>
      <c r="B16" s="123">
        <v>46</v>
      </c>
      <c r="C16" s="123">
        <v>13</v>
      </c>
      <c r="D16" s="267" t="s">
        <v>162</v>
      </c>
      <c r="E16" s="267" t="s">
        <v>162</v>
      </c>
      <c r="F16" s="267" t="s">
        <v>352</v>
      </c>
      <c r="G16" s="267" t="s">
        <v>352</v>
      </c>
      <c r="H16" s="267" t="s">
        <v>352</v>
      </c>
      <c r="J16" s="267"/>
    </row>
    <row r="17" spans="1:8" ht="15" thickBot="1">
      <c r="A17" s="127" t="s">
        <v>424</v>
      </c>
      <c r="B17" s="144">
        <v>5</v>
      </c>
      <c r="C17" s="144" t="s">
        <v>425</v>
      </c>
      <c r="D17" s="294" t="s">
        <v>352</v>
      </c>
      <c r="E17" s="294" t="s">
        <v>352</v>
      </c>
      <c r="F17" s="294" t="s">
        <v>352</v>
      </c>
      <c r="G17" s="294" t="s">
        <v>352</v>
      </c>
      <c r="H17" s="294" t="s">
        <v>352</v>
      </c>
    </row>
    <row r="18" spans="1:8" ht="15.6" thickTop="1" thickBot="1">
      <c r="A18" s="131" t="s">
        <v>93</v>
      </c>
      <c r="B18" s="134">
        <v>38030</v>
      </c>
      <c r="C18" s="134">
        <v>36928</v>
      </c>
      <c r="D18" s="303">
        <v>38504</v>
      </c>
      <c r="E18" s="303">
        <v>39006</v>
      </c>
      <c r="F18" s="303">
        <v>38607</v>
      </c>
      <c r="G18" s="303">
        <v>39043</v>
      </c>
      <c r="H18" s="303">
        <v>39237</v>
      </c>
    </row>
    <row r="19" spans="1:8" ht="15" thickTop="1">
      <c r="D19" s="149"/>
      <c r="E19" s="149"/>
      <c r="F19" s="149"/>
      <c r="G19" s="149"/>
      <c r="H19" s="253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83A84-982D-428F-B3BA-C7D4DBB883DF}">
  <dimension ref="A1:E15"/>
  <sheetViews>
    <sheetView zoomScale="90" zoomScaleNormal="90" workbookViewId="0">
      <selection activeCell="B14" sqref="B14:C14"/>
    </sheetView>
  </sheetViews>
  <sheetFormatPr defaultColWidth="8.7109375" defaultRowHeight="14.45"/>
  <cols>
    <col min="1" max="1" width="36.42578125" style="104" bestFit="1" customWidth="1"/>
    <col min="2" max="16384" width="8.7109375" style="104"/>
  </cols>
  <sheetData>
    <row r="1" spans="1:5">
      <c r="A1" s="157" t="s">
        <v>87</v>
      </c>
    </row>
    <row r="2" spans="1:5">
      <c r="A2" s="157" t="s">
        <v>53</v>
      </c>
    </row>
    <row r="3" spans="1:5">
      <c r="A3" s="157"/>
    </row>
    <row r="4" spans="1:5">
      <c r="A4" s="158" t="s">
        <v>5</v>
      </c>
    </row>
    <row r="5" spans="1:5" ht="15" thickBot="1"/>
    <row r="6" spans="1:5" s="293" customFormat="1" ht="15.6" thickTop="1" thickBot="1">
      <c r="A6" s="290" t="s">
        <v>325</v>
      </c>
      <c r="B6" s="292" t="s">
        <v>118</v>
      </c>
      <c r="C6" s="292" t="s">
        <v>119</v>
      </c>
      <c r="D6" s="299" t="s">
        <v>120</v>
      </c>
      <c r="E6" s="299" t="s">
        <v>93</v>
      </c>
    </row>
    <row r="7" spans="1:5" ht="15" thickTop="1">
      <c r="A7" s="122" t="s">
        <v>329</v>
      </c>
      <c r="B7" s="267">
        <v>2106</v>
      </c>
      <c r="C7" s="267">
        <v>810</v>
      </c>
      <c r="D7" s="267">
        <v>1441</v>
      </c>
      <c r="E7" s="301">
        <v>4357</v>
      </c>
    </row>
    <row r="8" spans="1:5">
      <c r="A8" s="122" t="s">
        <v>330</v>
      </c>
      <c r="B8" s="267">
        <v>8032</v>
      </c>
      <c r="C8" s="267">
        <v>2368</v>
      </c>
      <c r="D8" s="267">
        <v>3430</v>
      </c>
      <c r="E8" s="301">
        <v>13830</v>
      </c>
    </row>
    <row r="9" spans="1:5">
      <c r="A9" s="122" t="s">
        <v>331</v>
      </c>
      <c r="B9" s="267">
        <v>9331</v>
      </c>
      <c r="C9" s="267">
        <v>3584</v>
      </c>
      <c r="D9" s="267">
        <v>5002</v>
      </c>
      <c r="E9" s="301">
        <v>17917</v>
      </c>
    </row>
    <row r="10" spans="1:5">
      <c r="A10" s="122" t="s">
        <v>332</v>
      </c>
      <c r="B10" s="267">
        <v>275</v>
      </c>
      <c r="C10" s="267">
        <v>257</v>
      </c>
      <c r="D10" s="267">
        <v>989</v>
      </c>
      <c r="E10" s="301">
        <v>1521</v>
      </c>
    </row>
    <row r="11" spans="1:5">
      <c r="A11" s="122" t="s">
        <v>333</v>
      </c>
      <c r="B11" s="267" t="s">
        <v>162</v>
      </c>
      <c r="C11" s="267" t="s">
        <v>162</v>
      </c>
      <c r="D11" s="267">
        <v>681</v>
      </c>
      <c r="E11" s="301">
        <v>842</v>
      </c>
    </row>
    <row r="12" spans="1:5">
      <c r="A12" s="122" t="s">
        <v>334</v>
      </c>
      <c r="B12" s="267" t="s">
        <v>162</v>
      </c>
      <c r="C12" s="267" t="s">
        <v>162</v>
      </c>
      <c r="D12" s="267" t="s">
        <v>162</v>
      </c>
      <c r="E12" s="301">
        <v>570</v>
      </c>
    </row>
    <row r="13" spans="1:5" ht="15" thickBot="1">
      <c r="A13" s="122" t="s">
        <v>335</v>
      </c>
      <c r="B13" s="267" t="s">
        <v>352</v>
      </c>
      <c r="C13" s="267" t="s">
        <v>162</v>
      </c>
      <c r="D13" s="267" t="s">
        <v>162</v>
      </c>
      <c r="E13" s="301">
        <v>200</v>
      </c>
    </row>
    <row r="14" spans="1:5" ht="15.6" thickTop="1" thickBot="1">
      <c r="A14" s="121" t="s">
        <v>93</v>
      </c>
      <c r="B14" s="302">
        <v>19766</v>
      </c>
      <c r="C14" s="302">
        <v>7192</v>
      </c>
      <c r="D14" s="303">
        <v>12279</v>
      </c>
      <c r="E14" s="303">
        <v>39237</v>
      </c>
    </row>
    <row r="15" spans="1:5" ht="15" thickTop="1">
      <c r="D15" s="149"/>
      <c r="E15" s="149"/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13C4-7B18-4F8D-9C80-70922A450BC6}">
  <dimension ref="A1:N26"/>
  <sheetViews>
    <sheetView zoomScale="90" zoomScaleNormal="90" workbookViewId="0">
      <pane xSplit="1" topLeftCell="B1" activePane="topRight" state="frozen"/>
      <selection pane="topRight" activeCell="N24" sqref="N24"/>
    </sheetView>
  </sheetViews>
  <sheetFormatPr defaultColWidth="8.7109375" defaultRowHeight="14.45"/>
  <cols>
    <col min="1" max="1" width="36.42578125" bestFit="1" customWidth="1"/>
    <col min="2" max="2" width="9.28515625" bestFit="1" customWidth="1"/>
    <col min="3" max="3" width="10.28515625" customWidth="1"/>
    <col min="4" max="4" width="11.28515625" customWidth="1"/>
    <col min="5" max="5" width="9.28515625" bestFit="1" customWidth="1"/>
    <col min="6" max="6" width="10" customWidth="1"/>
    <col min="7" max="7" width="10.5703125" customWidth="1"/>
    <col min="8" max="8" width="10.28515625" customWidth="1"/>
    <col min="9" max="9" width="10.5703125" customWidth="1"/>
    <col min="10" max="10" width="9.28515625" bestFit="1" customWidth="1"/>
  </cols>
  <sheetData>
    <row r="1" spans="1:14">
      <c r="A1" s="25" t="s">
        <v>87</v>
      </c>
    </row>
    <row r="2" spans="1:14">
      <c r="A2" s="25" t="s">
        <v>54</v>
      </c>
    </row>
    <row r="3" spans="1:14">
      <c r="A3" s="25"/>
    </row>
    <row r="4" spans="1:14">
      <c r="A4" s="25" t="s">
        <v>5</v>
      </c>
    </row>
    <row r="5" spans="1:14" ht="15" thickBot="1">
      <c r="J5" s="166"/>
      <c r="K5" s="166"/>
      <c r="L5" s="166"/>
      <c r="M5" s="166"/>
      <c r="N5" s="166"/>
    </row>
    <row r="6" spans="1:14" s="242" customFormat="1" ht="15.6" thickTop="1" thickBot="1">
      <c r="A6" s="290" t="s">
        <v>370</v>
      </c>
      <c r="B6" s="290" t="s">
        <v>309</v>
      </c>
      <c r="C6" s="291" t="s">
        <v>106</v>
      </c>
      <c r="D6" s="291" t="s">
        <v>371</v>
      </c>
      <c r="E6" s="290" t="s">
        <v>108</v>
      </c>
      <c r="F6" s="291" t="s">
        <v>426</v>
      </c>
      <c r="G6" s="299" t="s">
        <v>110</v>
      </c>
      <c r="H6" s="299" t="s">
        <v>111</v>
      </c>
      <c r="I6" s="299" t="s">
        <v>112</v>
      </c>
      <c r="J6" s="300" t="s">
        <v>113</v>
      </c>
      <c r="K6" s="300" t="s">
        <v>114</v>
      </c>
      <c r="L6" s="300" t="s">
        <v>115</v>
      </c>
      <c r="M6" s="300" t="s">
        <v>116</v>
      </c>
      <c r="N6" s="333" t="s">
        <v>117</v>
      </c>
    </row>
    <row r="7" spans="1:14" ht="15" thickTop="1">
      <c r="A7" s="122" t="s">
        <v>372</v>
      </c>
      <c r="B7" s="167">
        <v>2142</v>
      </c>
      <c r="C7" s="168">
        <v>2272</v>
      </c>
      <c r="D7" s="168">
        <v>2166</v>
      </c>
      <c r="E7" s="167">
        <v>2066</v>
      </c>
      <c r="F7" s="168">
        <v>1736</v>
      </c>
      <c r="G7" s="168">
        <v>1704</v>
      </c>
      <c r="H7" s="168">
        <v>1430</v>
      </c>
      <c r="I7" s="169">
        <v>962</v>
      </c>
      <c r="J7" s="246">
        <v>1137</v>
      </c>
      <c r="K7" s="246">
        <v>1021</v>
      </c>
      <c r="L7" s="246">
        <v>979</v>
      </c>
      <c r="M7" s="246">
        <v>939</v>
      </c>
      <c r="N7" s="246">
        <v>804</v>
      </c>
    </row>
    <row r="8" spans="1:14">
      <c r="A8" s="122" t="s">
        <v>373</v>
      </c>
      <c r="B8" s="170">
        <v>692</v>
      </c>
      <c r="C8" s="171">
        <v>621</v>
      </c>
      <c r="D8" s="171">
        <v>470</v>
      </c>
      <c r="E8" s="170">
        <v>486</v>
      </c>
      <c r="F8" s="171">
        <v>514</v>
      </c>
      <c r="G8" s="171">
        <v>463</v>
      </c>
      <c r="H8" s="171">
        <v>373</v>
      </c>
      <c r="I8" s="169">
        <v>394</v>
      </c>
      <c r="J8" s="247">
        <v>475</v>
      </c>
      <c r="K8" s="247">
        <v>555</v>
      </c>
      <c r="L8" s="247">
        <v>617</v>
      </c>
      <c r="M8" s="247">
        <v>584</v>
      </c>
      <c r="N8" s="247">
        <v>534</v>
      </c>
    </row>
    <row r="9" spans="1:14">
      <c r="A9" s="122" t="s">
        <v>180</v>
      </c>
      <c r="B9" s="167">
        <v>2612</v>
      </c>
      <c r="C9" s="168">
        <v>2845</v>
      </c>
      <c r="D9" s="168">
        <v>3209</v>
      </c>
      <c r="E9" s="167">
        <v>3103</v>
      </c>
      <c r="F9" s="168">
        <v>3038</v>
      </c>
      <c r="G9" s="168">
        <v>2974</v>
      </c>
      <c r="H9" s="168">
        <v>2986</v>
      </c>
      <c r="I9" s="172">
        <v>2753</v>
      </c>
      <c r="J9" s="247">
        <v>2698</v>
      </c>
      <c r="K9" s="247">
        <v>2492</v>
      </c>
      <c r="L9" s="247">
        <v>2770</v>
      </c>
      <c r="M9" s="247">
        <v>2954</v>
      </c>
      <c r="N9" s="9">
        <v>3016</v>
      </c>
    </row>
    <row r="10" spans="1:14">
      <c r="A10" s="122" t="s">
        <v>374</v>
      </c>
      <c r="B10" s="170">
        <v>146</v>
      </c>
      <c r="C10" s="171">
        <v>184</v>
      </c>
      <c r="D10" s="171">
        <v>74</v>
      </c>
      <c r="E10" s="170">
        <v>61</v>
      </c>
      <c r="F10" s="171">
        <v>57</v>
      </c>
      <c r="G10" s="171">
        <v>55</v>
      </c>
      <c r="H10" s="171">
        <v>54</v>
      </c>
      <c r="I10" s="169">
        <v>76</v>
      </c>
      <c r="J10" s="247">
        <v>76</v>
      </c>
      <c r="K10" s="247">
        <v>72</v>
      </c>
      <c r="L10" s="247">
        <v>69</v>
      </c>
      <c r="M10" s="247">
        <v>53</v>
      </c>
      <c r="N10" s="247">
        <v>36</v>
      </c>
    </row>
    <row r="11" spans="1:14">
      <c r="A11" s="122" t="s">
        <v>375</v>
      </c>
      <c r="B11" s="167">
        <v>8807</v>
      </c>
      <c r="C11" s="168">
        <v>9103</v>
      </c>
      <c r="D11" s="168">
        <v>9770</v>
      </c>
      <c r="E11" s="167">
        <v>11132</v>
      </c>
      <c r="F11" s="168">
        <v>12084</v>
      </c>
      <c r="G11" s="168">
        <v>11857</v>
      </c>
      <c r="H11" s="168">
        <v>12014</v>
      </c>
      <c r="I11" s="172">
        <v>11918</v>
      </c>
      <c r="J11" s="247">
        <v>12795</v>
      </c>
      <c r="K11" s="247">
        <v>13321</v>
      </c>
      <c r="L11" s="247">
        <v>12993</v>
      </c>
      <c r="M11" s="247">
        <v>13155</v>
      </c>
      <c r="N11" s="9">
        <v>13067</v>
      </c>
    </row>
    <row r="12" spans="1:14">
      <c r="A12" s="122" t="s">
        <v>376</v>
      </c>
      <c r="B12" s="170">
        <v>215</v>
      </c>
      <c r="C12" s="171">
        <v>267</v>
      </c>
      <c r="D12" s="171">
        <v>188</v>
      </c>
      <c r="E12" s="170">
        <v>348</v>
      </c>
      <c r="F12" s="171">
        <v>234</v>
      </c>
      <c r="G12" s="171">
        <v>176</v>
      </c>
      <c r="H12" s="171">
        <v>151</v>
      </c>
      <c r="I12" s="169">
        <v>113</v>
      </c>
      <c r="J12" s="247">
        <v>135</v>
      </c>
      <c r="K12" s="247">
        <v>118</v>
      </c>
      <c r="L12" s="247">
        <v>130</v>
      </c>
      <c r="M12" s="247">
        <v>105</v>
      </c>
      <c r="N12" s="247">
        <v>111</v>
      </c>
    </row>
    <row r="13" spans="1:14">
      <c r="A13" s="122" t="s">
        <v>427</v>
      </c>
      <c r="B13" s="167">
        <v>5256</v>
      </c>
      <c r="C13" s="168">
        <v>5440</v>
      </c>
      <c r="D13" s="168">
        <v>5457</v>
      </c>
      <c r="E13" s="167">
        <v>4813</v>
      </c>
      <c r="F13" s="168">
        <v>4361</v>
      </c>
      <c r="G13" s="168">
        <v>4242</v>
      </c>
      <c r="H13" s="168">
        <v>4370</v>
      </c>
      <c r="I13" s="172">
        <v>4442</v>
      </c>
      <c r="J13" s="247">
        <v>4597</v>
      </c>
      <c r="K13" s="247">
        <v>4875</v>
      </c>
      <c r="L13" s="247">
        <v>5299</v>
      </c>
      <c r="M13" s="247">
        <v>5868</v>
      </c>
      <c r="N13" s="9">
        <v>6160</v>
      </c>
    </row>
    <row r="14" spans="1:14">
      <c r="A14" s="122" t="s">
        <v>170</v>
      </c>
      <c r="B14" s="170">
        <v>446</v>
      </c>
      <c r="C14" s="171">
        <v>522</v>
      </c>
      <c r="D14" s="171">
        <v>795</v>
      </c>
      <c r="E14" s="170">
        <v>783</v>
      </c>
      <c r="F14" s="171">
        <v>887</v>
      </c>
      <c r="G14" s="171">
        <v>923</v>
      </c>
      <c r="H14" s="171">
        <v>754</v>
      </c>
      <c r="I14" s="169">
        <v>523</v>
      </c>
      <c r="J14" s="247">
        <v>453</v>
      </c>
      <c r="K14" s="247">
        <v>423</v>
      </c>
      <c r="L14" s="247">
        <v>461</v>
      </c>
      <c r="M14" s="247">
        <v>363</v>
      </c>
      <c r="N14" s="247">
        <v>253</v>
      </c>
    </row>
    <row r="15" spans="1:14">
      <c r="A15" s="122" t="s">
        <v>378</v>
      </c>
      <c r="B15" s="170">
        <v>800</v>
      </c>
      <c r="C15" s="171">
        <v>791</v>
      </c>
      <c r="D15" s="168">
        <v>1029</v>
      </c>
      <c r="E15" s="170">
        <v>890</v>
      </c>
      <c r="F15" s="171">
        <v>923</v>
      </c>
      <c r="G15" s="171">
        <v>956</v>
      </c>
      <c r="H15" s="168">
        <v>1059</v>
      </c>
      <c r="I15" s="172">
        <v>1263</v>
      </c>
      <c r="J15" s="247">
        <v>1170</v>
      </c>
      <c r="K15" s="247">
        <v>1059</v>
      </c>
      <c r="L15" s="247">
        <v>1010</v>
      </c>
      <c r="M15" s="247">
        <v>921</v>
      </c>
      <c r="N15" s="9">
        <v>926</v>
      </c>
    </row>
    <row r="16" spans="1:14">
      <c r="A16" s="122" t="s">
        <v>379</v>
      </c>
      <c r="B16" s="167">
        <v>3330</v>
      </c>
      <c r="C16" s="168">
        <v>2654</v>
      </c>
      <c r="D16" s="168">
        <v>2457</v>
      </c>
      <c r="E16" s="167">
        <v>2645</v>
      </c>
      <c r="F16" s="168">
        <v>2605</v>
      </c>
      <c r="G16" s="168">
        <v>2362</v>
      </c>
      <c r="H16" s="168">
        <v>1945</v>
      </c>
      <c r="I16" s="172">
        <v>1337</v>
      </c>
      <c r="J16" s="247">
        <v>1283</v>
      </c>
      <c r="K16" s="247">
        <v>1086</v>
      </c>
      <c r="L16" s="247">
        <v>1013</v>
      </c>
      <c r="M16" s="247">
        <v>775</v>
      </c>
      <c r="N16" s="247">
        <v>658</v>
      </c>
    </row>
    <row r="17" spans="1:14">
      <c r="A17" s="122" t="s">
        <v>257</v>
      </c>
      <c r="B17" s="167">
        <v>1173</v>
      </c>
      <c r="C17" s="171">
        <v>801</v>
      </c>
      <c r="D17" s="171">
        <v>779</v>
      </c>
      <c r="E17" s="170">
        <v>674</v>
      </c>
      <c r="F17" s="171">
        <v>608</v>
      </c>
      <c r="G17" s="171">
        <v>900</v>
      </c>
      <c r="H17" s="171">
        <v>864</v>
      </c>
      <c r="I17" s="169">
        <v>841</v>
      </c>
      <c r="J17" s="247">
        <v>816</v>
      </c>
      <c r="K17" s="247">
        <v>720</v>
      </c>
      <c r="L17" s="247">
        <v>612</v>
      </c>
      <c r="M17" s="247">
        <v>756</v>
      </c>
      <c r="N17" s="9">
        <v>669</v>
      </c>
    </row>
    <row r="18" spans="1:14">
      <c r="A18" s="122" t="s">
        <v>237</v>
      </c>
      <c r="B18" s="170">
        <v>31</v>
      </c>
      <c r="C18" s="171">
        <v>54</v>
      </c>
      <c r="D18" s="171">
        <v>243</v>
      </c>
      <c r="E18" s="170">
        <v>325</v>
      </c>
      <c r="F18" s="171">
        <v>430</v>
      </c>
      <c r="G18" s="171">
        <v>241</v>
      </c>
      <c r="H18" s="171">
        <v>172</v>
      </c>
      <c r="I18" s="169">
        <v>174</v>
      </c>
      <c r="J18" s="247">
        <v>147</v>
      </c>
      <c r="K18" s="247">
        <v>165</v>
      </c>
      <c r="L18" s="247">
        <v>122</v>
      </c>
      <c r="M18" s="247">
        <v>114</v>
      </c>
      <c r="N18" s="247">
        <v>103</v>
      </c>
    </row>
    <row r="19" spans="1:14">
      <c r="A19" s="170" t="s">
        <v>380</v>
      </c>
      <c r="B19" s="170">
        <v>716</v>
      </c>
      <c r="C19" s="168">
        <v>1007</v>
      </c>
      <c r="D19" s="168">
        <v>1215</v>
      </c>
      <c r="E19" s="167">
        <v>1479</v>
      </c>
      <c r="F19" s="168">
        <v>2358</v>
      </c>
      <c r="G19" s="168">
        <v>2483</v>
      </c>
      <c r="H19" s="168">
        <v>2518</v>
      </c>
      <c r="I19" s="172">
        <v>2414</v>
      </c>
      <c r="J19" s="247">
        <v>3171</v>
      </c>
      <c r="K19" s="247">
        <v>4077</v>
      </c>
      <c r="L19" s="247">
        <v>3842</v>
      </c>
      <c r="M19" s="247">
        <v>3906</v>
      </c>
      <c r="N19" s="9">
        <v>3949</v>
      </c>
    </row>
    <row r="20" spans="1:14">
      <c r="A20" s="122" t="s">
        <v>239</v>
      </c>
      <c r="B20" s="167">
        <v>1685</v>
      </c>
      <c r="C20" s="168">
        <v>1537</v>
      </c>
      <c r="D20" s="168">
        <v>1492</v>
      </c>
      <c r="E20" s="167">
        <v>1389</v>
      </c>
      <c r="F20" s="168">
        <v>1275</v>
      </c>
      <c r="G20" s="168">
        <v>1270</v>
      </c>
      <c r="H20" s="168">
        <v>1151</v>
      </c>
      <c r="I20" s="172">
        <v>1053</v>
      </c>
      <c r="J20" s="247">
        <v>1049</v>
      </c>
      <c r="K20" s="247">
        <v>894</v>
      </c>
      <c r="L20" s="247">
        <v>787</v>
      </c>
      <c r="M20" s="247">
        <v>700</v>
      </c>
      <c r="N20" s="247">
        <v>592</v>
      </c>
    </row>
    <row r="21" spans="1:14">
      <c r="A21" s="122" t="s">
        <v>381</v>
      </c>
      <c r="B21" s="167">
        <v>2623</v>
      </c>
      <c r="C21" s="168">
        <v>2185</v>
      </c>
      <c r="D21" s="168">
        <v>2038</v>
      </c>
      <c r="E21" s="167">
        <v>1991</v>
      </c>
      <c r="F21" s="168">
        <v>1709</v>
      </c>
      <c r="G21" s="168">
        <v>1528</v>
      </c>
      <c r="H21" s="168">
        <v>1291</v>
      </c>
      <c r="I21" s="169">
        <v>775</v>
      </c>
      <c r="J21" s="247">
        <v>645</v>
      </c>
      <c r="K21" s="247">
        <v>632</v>
      </c>
      <c r="L21" s="247">
        <v>392</v>
      </c>
      <c r="M21" s="247">
        <v>321</v>
      </c>
      <c r="N21" s="9">
        <v>322</v>
      </c>
    </row>
    <row r="22" spans="1:14">
      <c r="A22" s="122" t="s">
        <v>382</v>
      </c>
      <c r="B22" s="167">
        <v>3774</v>
      </c>
      <c r="C22" s="168">
        <v>3575</v>
      </c>
      <c r="D22" s="168">
        <v>3824</v>
      </c>
      <c r="E22" s="167">
        <v>3918</v>
      </c>
      <c r="F22" s="168">
        <v>4281</v>
      </c>
      <c r="G22" s="168">
        <v>4482</v>
      </c>
      <c r="H22" s="168">
        <v>5756</v>
      </c>
      <c r="I22" s="172">
        <v>6524</v>
      </c>
      <c r="J22" s="247">
        <v>6640</v>
      </c>
      <c r="K22" s="247">
        <v>6683</v>
      </c>
      <c r="L22" s="247">
        <v>6689</v>
      </c>
      <c r="M22" s="247">
        <v>7034</v>
      </c>
      <c r="N22" s="9">
        <v>7623</v>
      </c>
    </row>
    <row r="23" spans="1:14" ht="15" thickBot="1">
      <c r="A23" s="127" t="s">
        <v>383</v>
      </c>
      <c r="B23" s="173">
        <v>1134</v>
      </c>
      <c r="C23" s="174">
        <v>1195</v>
      </c>
      <c r="D23" s="174">
        <v>1165</v>
      </c>
      <c r="E23" s="175">
        <v>983</v>
      </c>
      <c r="F23" s="174">
        <v>1385</v>
      </c>
      <c r="G23" s="174">
        <v>1149</v>
      </c>
      <c r="H23" s="174">
        <v>1142</v>
      </c>
      <c r="I23" s="176">
        <v>1366</v>
      </c>
      <c r="J23" s="247">
        <v>1217</v>
      </c>
      <c r="K23" s="247">
        <v>813</v>
      </c>
      <c r="L23" s="247">
        <v>822</v>
      </c>
      <c r="M23" s="247">
        <v>495</v>
      </c>
      <c r="N23" s="9">
        <v>414</v>
      </c>
    </row>
    <row r="24" spans="1:14" ht="15.6" thickTop="1" thickBot="1">
      <c r="A24" s="131" t="s">
        <v>93</v>
      </c>
      <c r="B24" s="177">
        <v>35582</v>
      </c>
      <c r="C24" s="178">
        <v>35053</v>
      </c>
      <c r="D24" s="178">
        <v>36371</v>
      </c>
      <c r="E24" s="177">
        <v>37086</v>
      </c>
      <c r="F24" s="178">
        <v>38485</v>
      </c>
      <c r="G24" s="178">
        <v>37765</v>
      </c>
      <c r="H24" s="178">
        <v>38030</v>
      </c>
      <c r="I24" s="179">
        <v>36928</v>
      </c>
      <c r="J24" s="248">
        <v>38504</v>
      </c>
      <c r="K24" s="248">
        <v>39006</v>
      </c>
      <c r="L24" s="248">
        <v>38607</v>
      </c>
      <c r="M24" s="248">
        <v>39043</v>
      </c>
      <c r="N24" s="248">
        <v>39237</v>
      </c>
    </row>
    <row r="25" spans="1:14" ht="15" thickTop="1"/>
    <row r="26" spans="1:14">
      <c r="A26" t="s">
        <v>384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A29C-F9E3-4162-9D95-5477BE1EF04A}">
  <dimension ref="A1:D43"/>
  <sheetViews>
    <sheetView topLeftCell="A4" zoomScale="80" zoomScaleNormal="80" workbookViewId="0">
      <selection activeCell="D30" sqref="D30"/>
    </sheetView>
  </sheetViews>
  <sheetFormatPr defaultColWidth="8.7109375" defaultRowHeight="14.45"/>
  <cols>
    <col min="1" max="1" width="46.28515625" customWidth="1"/>
    <col min="2" max="4" width="22.7109375" customWidth="1"/>
  </cols>
  <sheetData>
    <row r="1" spans="1:4">
      <c r="A1" s="25" t="s">
        <v>87</v>
      </c>
    </row>
    <row r="2" spans="1:4">
      <c r="A2" s="25" t="s">
        <v>55</v>
      </c>
    </row>
    <row r="3" spans="1:4">
      <c r="A3" s="25"/>
    </row>
    <row r="4" spans="1:4">
      <c r="A4" s="25" t="s">
        <v>5</v>
      </c>
    </row>
    <row r="5" spans="1:4" ht="15" thickBot="1"/>
    <row r="6" spans="1:4" s="242" customFormat="1" ht="15" thickTop="1">
      <c r="A6" s="646" t="s">
        <v>122</v>
      </c>
      <c r="B6" s="646" t="s">
        <v>428</v>
      </c>
      <c r="C6" s="660" t="s">
        <v>429</v>
      </c>
      <c r="D6" s="660" t="s">
        <v>430</v>
      </c>
    </row>
    <row r="7" spans="1:4" s="242" customFormat="1" ht="36" customHeight="1" thickBot="1">
      <c r="A7" s="647"/>
      <c r="B7" s="647"/>
      <c r="C7" s="661"/>
      <c r="D7" s="661"/>
    </row>
    <row r="8" spans="1:4" ht="15" thickTop="1">
      <c r="A8" t="s">
        <v>125</v>
      </c>
      <c r="B8" s="586">
        <v>21700</v>
      </c>
      <c r="C8" s="582">
        <v>834</v>
      </c>
      <c r="D8" s="587">
        <f t="shared" ref="D8:D26" si="0">C8/B8</f>
        <v>3.8433179723502305E-2</v>
      </c>
    </row>
    <row r="9" spans="1:4">
      <c r="A9" t="s">
        <v>126</v>
      </c>
      <c r="B9" s="586">
        <v>8100</v>
      </c>
      <c r="C9" s="582">
        <v>1750</v>
      </c>
      <c r="D9" s="587">
        <f t="shared" si="0"/>
        <v>0.21604938271604937</v>
      </c>
    </row>
    <row r="10" spans="1:4">
      <c r="A10" t="s">
        <v>127</v>
      </c>
      <c r="B10" s="586">
        <v>5400</v>
      </c>
      <c r="C10" s="582">
        <v>625</v>
      </c>
      <c r="D10" s="587">
        <f t="shared" si="0"/>
        <v>0.11574074074074074</v>
      </c>
    </row>
    <row r="11" spans="1:4">
      <c r="A11" t="s">
        <v>128</v>
      </c>
      <c r="B11" s="586">
        <v>1600</v>
      </c>
      <c r="C11" s="582">
        <v>425</v>
      </c>
      <c r="D11" s="587">
        <f t="shared" si="0"/>
        <v>0.265625</v>
      </c>
    </row>
    <row r="12" spans="1:4">
      <c r="A12" t="s">
        <v>136</v>
      </c>
      <c r="B12" s="586">
        <v>37400</v>
      </c>
      <c r="C12" s="582">
        <v>1246</v>
      </c>
      <c r="D12" s="587">
        <f t="shared" si="0"/>
        <v>3.3315508021390376E-2</v>
      </c>
    </row>
    <row r="13" spans="1:4">
      <c r="A13" t="s">
        <v>129</v>
      </c>
      <c r="B13" s="586">
        <v>2800</v>
      </c>
      <c r="C13" s="582">
        <v>248</v>
      </c>
      <c r="D13" s="587">
        <f t="shared" si="0"/>
        <v>8.8571428571428565E-2</v>
      </c>
    </row>
    <row r="14" spans="1:4">
      <c r="A14" t="s">
        <v>130</v>
      </c>
      <c r="B14" s="586">
        <v>10300</v>
      </c>
      <c r="C14" s="582">
        <v>595</v>
      </c>
      <c r="D14" s="587">
        <f t="shared" si="0"/>
        <v>5.7766990291262137E-2</v>
      </c>
    </row>
    <row r="15" spans="1:4">
      <c r="A15" t="s">
        <v>131</v>
      </c>
      <c r="B15" s="586">
        <v>12600</v>
      </c>
      <c r="C15" s="582">
        <v>614</v>
      </c>
      <c r="D15" s="587">
        <f t="shared" si="0"/>
        <v>4.8730158730158728E-2</v>
      </c>
    </row>
    <row r="16" spans="1:4">
      <c r="A16" t="s">
        <v>132</v>
      </c>
      <c r="B16" s="586">
        <v>5600</v>
      </c>
      <c r="C16" s="582">
        <v>724</v>
      </c>
      <c r="D16" s="587">
        <f t="shared" si="0"/>
        <v>0.12928571428571428</v>
      </c>
    </row>
    <row r="17" spans="1:4">
      <c r="A17" t="s">
        <v>133</v>
      </c>
      <c r="B17" s="586">
        <v>2800</v>
      </c>
      <c r="C17" s="582">
        <v>386</v>
      </c>
      <c r="D17" s="587">
        <f t="shared" si="0"/>
        <v>0.13785714285714284</v>
      </c>
    </row>
    <row r="18" spans="1:4">
      <c r="A18" t="s">
        <v>134</v>
      </c>
      <c r="B18" s="586">
        <v>6400</v>
      </c>
      <c r="C18" s="582">
        <v>571</v>
      </c>
      <c r="D18" s="587">
        <f t="shared" si="0"/>
        <v>8.9218749999999999E-2</v>
      </c>
    </row>
    <row r="19" spans="1:4">
      <c r="A19" t="s">
        <v>135</v>
      </c>
      <c r="B19" s="586">
        <v>4600</v>
      </c>
      <c r="C19" s="582">
        <v>310</v>
      </c>
      <c r="D19" s="587">
        <f t="shared" si="0"/>
        <v>6.7391304347826086E-2</v>
      </c>
    </row>
    <row r="20" spans="1:4">
      <c r="A20" t="s">
        <v>137</v>
      </c>
      <c r="B20" s="586">
        <v>10600</v>
      </c>
      <c r="C20" s="582">
        <v>905</v>
      </c>
      <c r="D20" s="587">
        <f t="shared" si="0"/>
        <v>8.5377358490566033E-2</v>
      </c>
    </row>
    <row r="21" spans="1:4">
      <c r="A21" t="s">
        <v>138</v>
      </c>
      <c r="B21" s="586">
        <v>20100</v>
      </c>
      <c r="C21" s="582">
        <v>1761</v>
      </c>
      <c r="D21" s="587">
        <f t="shared" si="0"/>
        <v>8.7611940298507468E-2</v>
      </c>
    </row>
    <row r="22" spans="1:4">
      <c r="A22" t="s">
        <v>139</v>
      </c>
      <c r="B22" s="586">
        <v>33400</v>
      </c>
      <c r="C22" s="582">
        <v>2181</v>
      </c>
      <c r="D22" s="587">
        <f t="shared" si="0"/>
        <v>6.5299401197604787E-2</v>
      </c>
    </row>
    <row r="23" spans="1:4">
      <c r="A23" t="s">
        <v>140</v>
      </c>
      <c r="B23" s="586">
        <v>16300</v>
      </c>
      <c r="C23" s="582">
        <v>1613</v>
      </c>
      <c r="D23" s="587">
        <f t="shared" si="0"/>
        <v>9.8957055214723921E-2</v>
      </c>
    </row>
    <row r="24" spans="1:4">
      <c r="A24" t="s">
        <v>141</v>
      </c>
      <c r="B24" s="586">
        <v>5200</v>
      </c>
      <c r="C24" s="582">
        <v>379</v>
      </c>
      <c r="D24" s="587">
        <f t="shared" si="0"/>
        <v>7.2884615384615381E-2</v>
      </c>
    </row>
    <row r="25" spans="1:4">
      <c r="A25" t="s">
        <v>142</v>
      </c>
      <c r="B25" s="586">
        <v>3400</v>
      </c>
      <c r="C25" s="582">
        <v>549</v>
      </c>
      <c r="D25" s="587">
        <f t="shared" si="0"/>
        <v>0.16147058823529412</v>
      </c>
    </row>
    <row r="26" spans="1:4">
      <c r="A26" t="s">
        <v>143</v>
      </c>
      <c r="B26" s="586">
        <v>7200</v>
      </c>
      <c r="C26" s="582">
        <v>507</v>
      </c>
      <c r="D26" s="587">
        <f t="shared" si="0"/>
        <v>7.0416666666666669E-2</v>
      </c>
    </row>
    <row r="27" spans="1:4">
      <c r="A27" t="s">
        <v>144</v>
      </c>
      <c r="B27" s="586" t="s">
        <v>162</v>
      </c>
      <c r="C27" s="582">
        <v>211</v>
      </c>
      <c r="D27" s="587" t="s">
        <v>162</v>
      </c>
    </row>
    <row r="28" spans="1:4">
      <c r="A28" t="s">
        <v>145</v>
      </c>
      <c r="B28" s="586">
        <v>5300</v>
      </c>
      <c r="C28" s="582">
        <v>700</v>
      </c>
      <c r="D28" s="587">
        <f>C28/B28</f>
        <v>0.13207547169811321</v>
      </c>
    </row>
    <row r="29" spans="1:4">
      <c r="A29" t="s">
        <v>146</v>
      </c>
      <c r="B29" s="586">
        <v>17200</v>
      </c>
      <c r="C29" s="582">
        <v>2156</v>
      </c>
      <c r="D29" s="587">
        <f>C29/B29</f>
        <v>0.12534883720930232</v>
      </c>
    </row>
    <row r="30" spans="1:4">
      <c r="A30" t="s">
        <v>147</v>
      </c>
      <c r="B30" s="586" t="s">
        <v>162</v>
      </c>
      <c r="C30" s="582">
        <v>130</v>
      </c>
      <c r="D30" s="587" t="s">
        <v>162</v>
      </c>
    </row>
    <row r="31" spans="1:4">
      <c r="A31" t="s">
        <v>148</v>
      </c>
      <c r="B31" s="586">
        <v>8000</v>
      </c>
      <c r="C31" s="582">
        <v>647</v>
      </c>
      <c r="D31" s="587">
        <f>C31/B31</f>
        <v>8.0875000000000002E-2</v>
      </c>
    </row>
    <row r="32" spans="1:4">
      <c r="A32" t="s">
        <v>149</v>
      </c>
      <c r="B32" s="586">
        <v>11500</v>
      </c>
      <c r="C32" s="582">
        <v>960</v>
      </c>
      <c r="D32" s="587">
        <f>C32/B32</f>
        <v>8.3478260869565224E-2</v>
      </c>
    </row>
    <row r="33" spans="1:4">
      <c r="A33" t="s">
        <v>150</v>
      </c>
      <c r="B33" s="586">
        <v>6400</v>
      </c>
      <c r="C33" s="582">
        <v>472</v>
      </c>
      <c r="D33" s="587">
        <f>C33/B33</f>
        <v>7.3749999999999996E-2</v>
      </c>
    </row>
    <row r="34" spans="1:4">
      <c r="A34" t="s">
        <v>151</v>
      </c>
      <c r="B34" s="586" t="s">
        <v>162</v>
      </c>
      <c r="C34" s="582">
        <v>230</v>
      </c>
      <c r="D34" s="587" t="s">
        <v>162</v>
      </c>
    </row>
    <row r="35" spans="1:4">
      <c r="A35" t="s">
        <v>152</v>
      </c>
      <c r="B35" s="586">
        <v>7400</v>
      </c>
      <c r="C35" s="582">
        <v>506</v>
      </c>
      <c r="D35" s="587">
        <f t="shared" ref="D35:D40" si="1">C35/B35</f>
        <v>6.8378378378378374E-2</v>
      </c>
    </row>
    <row r="36" spans="1:4">
      <c r="A36" t="s">
        <v>153</v>
      </c>
      <c r="B36" s="586">
        <v>16100</v>
      </c>
      <c r="C36" s="582">
        <v>1611</v>
      </c>
      <c r="D36" s="587">
        <f t="shared" si="1"/>
        <v>0.10006211180124223</v>
      </c>
    </row>
    <row r="37" spans="1:4">
      <c r="A37" t="s">
        <v>154</v>
      </c>
      <c r="B37" s="586">
        <v>5300</v>
      </c>
      <c r="C37" s="582">
        <v>383</v>
      </c>
      <c r="D37" s="587">
        <f t="shared" si="1"/>
        <v>7.2264150943396221E-2</v>
      </c>
    </row>
    <row r="38" spans="1:4">
      <c r="A38" t="s">
        <v>155</v>
      </c>
      <c r="B38" s="586">
        <v>5000</v>
      </c>
      <c r="C38" s="582">
        <v>594</v>
      </c>
      <c r="D38" s="587">
        <f t="shared" si="1"/>
        <v>0.1188</v>
      </c>
    </row>
    <row r="39" spans="1:4" ht="15" thickBot="1">
      <c r="A39" s="581" t="s">
        <v>156</v>
      </c>
      <c r="B39" s="586">
        <v>12200</v>
      </c>
      <c r="C39" s="583">
        <v>874</v>
      </c>
      <c r="D39" s="587">
        <f t="shared" si="1"/>
        <v>7.1639344262295082E-2</v>
      </c>
    </row>
    <row r="40" spans="1:4" ht="15.6" thickTop="1" thickBot="1">
      <c r="A40" s="180" t="s">
        <v>93</v>
      </c>
      <c r="B40" s="584">
        <v>310400</v>
      </c>
      <c r="C40" s="584">
        <v>25697</v>
      </c>
      <c r="D40" s="585">
        <f t="shared" si="1"/>
        <v>8.2786726804123717E-2</v>
      </c>
    </row>
    <row r="41" spans="1:4" ht="15" thickTop="1">
      <c r="D41" s="472"/>
    </row>
    <row r="42" spans="1:4">
      <c r="A42" s="266" t="s">
        <v>431</v>
      </c>
    </row>
    <row r="43" spans="1:4">
      <c r="A43" s="266" t="s">
        <v>432</v>
      </c>
    </row>
  </sheetData>
  <mergeCells count="4">
    <mergeCell ref="A6:A7"/>
    <mergeCell ref="B6:B7"/>
    <mergeCell ref="D6:D7"/>
    <mergeCell ref="C6:C7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A5904-4696-4D00-8168-0EA967A151CA}">
  <dimension ref="A1:H43"/>
  <sheetViews>
    <sheetView zoomScale="70" zoomScaleNormal="70" workbookViewId="0">
      <selection activeCell="E42" sqref="E42"/>
    </sheetView>
  </sheetViews>
  <sheetFormatPr defaultColWidth="8.7109375" defaultRowHeight="14.45"/>
  <cols>
    <col min="1" max="1" width="36.42578125" style="104" bestFit="1" customWidth="1"/>
    <col min="2" max="2" width="32.28515625" style="104" bestFit="1" customWidth="1"/>
    <col min="3" max="3" width="13.28515625" style="104" customWidth="1"/>
    <col min="4" max="4" width="9.7109375" style="104" customWidth="1"/>
    <col min="5" max="5" width="27.28515625" style="104" customWidth="1"/>
    <col min="6" max="6" width="13.28515625" style="104" customWidth="1"/>
    <col min="7" max="7" width="12.7109375" style="104" customWidth="1"/>
    <col min="8" max="8" width="33.7109375" style="104" bestFit="1" customWidth="1"/>
    <col min="9" max="9" width="10.28515625" style="104" bestFit="1" customWidth="1"/>
    <col min="10" max="16" width="8.7109375" style="104"/>
    <col min="17" max="17" width="18.7109375" style="104" customWidth="1"/>
    <col min="18" max="18" width="8.7109375" style="104"/>
    <col min="19" max="19" width="13.5703125" style="104" customWidth="1"/>
    <col min="20" max="20" width="13.7109375" style="104" customWidth="1"/>
    <col min="21" max="21" width="18" style="104" customWidth="1"/>
    <col min="22" max="22" width="8.7109375" style="104"/>
    <col min="23" max="23" width="11.28515625" style="104" bestFit="1" customWidth="1"/>
    <col min="24" max="25" width="8.7109375" style="104"/>
    <col min="26" max="26" width="19.28515625" style="104" customWidth="1"/>
    <col min="27" max="27" width="8.7109375" style="104"/>
    <col min="28" max="28" width="14.28515625" style="104" customWidth="1"/>
    <col min="29" max="29" width="11.42578125" style="104" bestFit="1" customWidth="1"/>
    <col min="30" max="30" width="8.7109375" style="104" bestFit="1" customWidth="1"/>
    <col min="31" max="16384" width="8.7109375" style="104"/>
  </cols>
  <sheetData>
    <row r="1" spans="1:8">
      <c r="A1" s="5" t="s">
        <v>87</v>
      </c>
    </row>
    <row r="2" spans="1:8">
      <c r="A2" s="5" t="s">
        <v>433</v>
      </c>
    </row>
    <row r="3" spans="1:8">
      <c r="A3" s="5"/>
    </row>
    <row r="4" spans="1:8">
      <c r="A4" s="6" t="s">
        <v>5</v>
      </c>
    </row>
    <row r="5" spans="1:8" ht="15" customHeight="1" thickBot="1">
      <c r="B5" s="195"/>
      <c r="C5" s="195"/>
      <c r="D5" s="195"/>
      <c r="E5" s="195"/>
      <c r="F5" s="195"/>
      <c r="G5" s="195"/>
      <c r="H5" s="195"/>
    </row>
    <row r="6" spans="1:8" s="243" customFormat="1" ht="30" thickTop="1" thickBot="1">
      <c r="A6" s="290" t="s">
        <v>434</v>
      </c>
      <c r="B6" s="290" t="s">
        <v>308</v>
      </c>
      <c r="C6" s="290" t="s">
        <v>90</v>
      </c>
      <c r="D6" s="290" t="s">
        <v>91</v>
      </c>
      <c r="E6" s="199" t="s">
        <v>303</v>
      </c>
      <c r="F6" s="290" t="s">
        <v>93</v>
      </c>
    </row>
    <row r="7" spans="1:8" ht="15" thickTop="1">
      <c r="A7" s="662" t="s">
        <v>106</v>
      </c>
      <c r="B7" s="107" t="s">
        <v>97</v>
      </c>
      <c r="C7" s="196">
        <v>8402</v>
      </c>
      <c r="D7" s="196">
        <v>10985</v>
      </c>
      <c r="E7" s="191" t="s">
        <v>352</v>
      </c>
      <c r="F7" s="167">
        <v>19387</v>
      </c>
    </row>
    <row r="8" spans="1:8">
      <c r="A8" s="663"/>
      <c r="B8" s="107" t="s">
        <v>95</v>
      </c>
      <c r="C8" s="196">
        <v>11411</v>
      </c>
      <c r="D8" s="196">
        <v>14847</v>
      </c>
      <c r="E8" s="192" t="s">
        <v>352</v>
      </c>
      <c r="F8" s="167">
        <v>26258</v>
      </c>
    </row>
    <row r="9" spans="1:8" ht="15" thickBot="1">
      <c r="A9" s="664"/>
      <c r="B9" s="146" t="s">
        <v>435</v>
      </c>
      <c r="C9" s="197">
        <v>0.73599999999999999</v>
      </c>
      <c r="D9" s="197">
        <v>0.74</v>
      </c>
      <c r="E9" s="193" t="s">
        <v>352</v>
      </c>
      <c r="F9" s="392">
        <v>0.73799999999999999</v>
      </c>
    </row>
    <row r="10" spans="1:8" ht="15" thickTop="1">
      <c r="A10" s="662" t="s">
        <v>107</v>
      </c>
      <c r="B10" s="107" t="s">
        <v>97</v>
      </c>
      <c r="C10" s="196">
        <v>8152</v>
      </c>
      <c r="D10" s="196">
        <v>11242</v>
      </c>
      <c r="E10" s="192" t="s">
        <v>352</v>
      </c>
      <c r="F10" s="167">
        <v>19394</v>
      </c>
    </row>
    <row r="11" spans="1:8">
      <c r="A11" s="663"/>
      <c r="B11" s="107" t="s">
        <v>95</v>
      </c>
      <c r="C11" s="196">
        <v>10782</v>
      </c>
      <c r="D11" s="196">
        <v>14837</v>
      </c>
      <c r="E11" s="192" t="s">
        <v>352</v>
      </c>
      <c r="F11" s="167">
        <v>25619</v>
      </c>
    </row>
    <row r="12" spans="1:8" ht="15" thickBot="1">
      <c r="A12" s="664"/>
      <c r="B12" s="146" t="s">
        <v>435</v>
      </c>
      <c r="C12" s="197">
        <v>0.75600000000000001</v>
      </c>
      <c r="D12" s="197">
        <v>0.75800000000000001</v>
      </c>
      <c r="E12" s="194" t="s">
        <v>352</v>
      </c>
      <c r="F12" s="392">
        <v>0.75700000000000001</v>
      </c>
    </row>
    <row r="13" spans="1:8" ht="15" thickTop="1">
      <c r="A13" s="662" t="s">
        <v>108</v>
      </c>
      <c r="B13" s="107" t="s">
        <v>97</v>
      </c>
      <c r="C13" s="196">
        <v>8429</v>
      </c>
      <c r="D13" s="196">
        <v>11975</v>
      </c>
      <c r="E13" s="191" t="s">
        <v>352</v>
      </c>
      <c r="F13" s="167">
        <v>20404</v>
      </c>
    </row>
    <row r="14" spans="1:8">
      <c r="A14" s="663"/>
      <c r="B14" s="107" t="s">
        <v>95</v>
      </c>
      <c r="C14" s="196">
        <v>10661</v>
      </c>
      <c r="D14" s="196">
        <v>15367</v>
      </c>
      <c r="E14" s="192" t="s">
        <v>352</v>
      </c>
      <c r="F14" s="167">
        <v>26028</v>
      </c>
    </row>
    <row r="15" spans="1:8" ht="15" thickBot="1">
      <c r="A15" s="664"/>
      <c r="B15" s="146" t="s">
        <v>435</v>
      </c>
      <c r="C15" s="197">
        <v>0.79100000000000004</v>
      </c>
      <c r="D15" s="197">
        <v>0.77900000000000003</v>
      </c>
      <c r="E15" s="193" t="s">
        <v>352</v>
      </c>
      <c r="F15" s="392">
        <v>0.78400000000000003</v>
      </c>
    </row>
    <row r="16" spans="1:8" ht="15" thickTop="1">
      <c r="A16" s="662" t="s">
        <v>109</v>
      </c>
      <c r="B16" s="107" t="s">
        <v>97</v>
      </c>
      <c r="C16" s="196">
        <v>7986</v>
      </c>
      <c r="D16" s="196">
        <v>12323</v>
      </c>
      <c r="E16" s="192" t="s">
        <v>352</v>
      </c>
      <c r="F16" s="167">
        <v>20309</v>
      </c>
    </row>
    <row r="17" spans="1:7">
      <c r="A17" s="663"/>
      <c r="B17" s="107" t="s">
        <v>95</v>
      </c>
      <c r="C17" s="196">
        <v>10334</v>
      </c>
      <c r="D17" s="196">
        <v>15766</v>
      </c>
      <c r="E17" s="192" t="s">
        <v>352</v>
      </c>
      <c r="F17" s="167">
        <v>26100</v>
      </c>
    </row>
    <row r="18" spans="1:7" ht="15" thickBot="1">
      <c r="A18" s="664"/>
      <c r="B18" s="146" t="s">
        <v>435</v>
      </c>
      <c r="C18" s="197">
        <v>0.77300000000000002</v>
      </c>
      <c r="D18" s="197">
        <v>0.78200000000000003</v>
      </c>
      <c r="E18" s="194" t="s">
        <v>352</v>
      </c>
      <c r="F18" s="392">
        <v>0.77800000000000002</v>
      </c>
    </row>
    <row r="19" spans="1:7" ht="15" thickTop="1">
      <c r="A19" s="653" t="s">
        <v>110</v>
      </c>
      <c r="B19" s="107" t="s">
        <v>97</v>
      </c>
      <c r="C19" s="196">
        <v>8207</v>
      </c>
      <c r="D19" s="196">
        <v>13560</v>
      </c>
      <c r="E19" s="191" t="s">
        <v>352</v>
      </c>
      <c r="F19" s="167">
        <v>21767</v>
      </c>
    </row>
    <row r="20" spans="1:7">
      <c r="A20" s="665"/>
      <c r="B20" s="107" t="s">
        <v>95</v>
      </c>
      <c r="C20" s="196">
        <v>10850</v>
      </c>
      <c r="D20" s="196">
        <v>17611</v>
      </c>
      <c r="E20" s="192" t="s">
        <v>352</v>
      </c>
      <c r="F20" s="167">
        <v>28461</v>
      </c>
    </row>
    <row r="21" spans="1:7" ht="15" thickBot="1">
      <c r="A21" s="654"/>
      <c r="B21" s="146" t="s">
        <v>435</v>
      </c>
      <c r="C21" s="197">
        <v>0.75600000000000001</v>
      </c>
      <c r="D21" s="197">
        <v>0.77</v>
      </c>
      <c r="E21" s="194" t="s">
        <v>352</v>
      </c>
      <c r="F21" s="392">
        <v>0.76500000000000001</v>
      </c>
    </row>
    <row r="22" spans="1:7" ht="15" thickTop="1">
      <c r="A22" s="653" t="s">
        <v>111</v>
      </c>
      <c r="B22" s="107" t="s">
        <v>97</v>
      </c>
      <c r="C22" s="196">
        <v>8479</v>
      </c>
      <c r="D22" s="196">
        <v>13421</v>
      </c>
      <c r="E22" s="191" t="s">
        <v>352</v>
      </c>
      <c r="F22" s="167">
        <v>21900</v>
      </c>
    </row>
    <row r="23" spans="1:7">
      <c r="A23" s="665"/>
      <c r="B23" s="107" t="s">
        <v>95</v>
      </c>
      <c r="C23" s="196">
        <v>11048</v>
      </c>
      <c r="D23" s="196">
        <v>17537</v>
      </c>
      <c r="E23" s="192" t="s">
        <v>352</v>
      </c>
      <c r="F23" s="167">
        <v>28585</v>
      </c>
    </row>
    <row r="24" spans="1:7" ht="15" thickBot="1">
      <c r="A24" s="654"/>
      <c r="B24" s="146" t="s">
        <v>435</v>
      </c>
      <c r="C24" s="198">
        <v>0.76700000000000002</v>
      </c>
      <c r="D24" s="198">
        <v>0.76500000000000001</v>
      </c>
      <c r="E24" s="193" t="s">
        <v>352</v>
      </c>
      <c r="F24" s="392">
        <v>0.76600000000000001</v>
      </c>
    </row>
    <row r="25" spans="1:7" ht="15" thickTop="1">
      <c r="A25" s="653" t="s">
        <v>112</v>
      </c>
      <c r="B25" s="107" t="s">
        <v>97</v>
      </c>
      <c r="C25" s="182">
        <v>6069</v>
      </c>
      <c r="D25" s="182">
        <v>9100</v>
      </c>
      <c r="E25" s="192" t="s">
        <v>352</v>
      </c>
      <c r="F25" s="182">
        <v>15169</v>
      </c>
    </row>
    <row r="26" spans="1:7">
      <c r="A26" s="665"/>
      <c r="B26" s="107" t="s">
        <v>95</v>
      </c>
      <c r="C26" s="182">
        <v>7960</v>
      </c>
      <c r="D26" s="182">
        <v>11887</v>
      </c>
      <c r="E26" s="192" t="s">
        <v>352</v>
      </c>
      <c r="F26" s="182">
        <v>19847</v>
      </c>
    </row>
    <row r="27" spans="1:7" ht="15" thickBot="1">
      <c r="A27" s="654"/>
      <c r="B27" s="146" t="s">
        <v>435</v>
      </c>
      <c r="C27" s="198">
        <v>0.76200000000000001</v>
      </c>
      <c r="D27" s="198">
        <v>0.76600000000000001</v>
      </c>
      <c r="E27" s="193" t="s">
        <v>352</v>
      </c>
      <c r="F27" s="198">
        <v>0.76400000000000001</v>
      </c>
    </row>
    <row r="28" spans="1:7" ht="15" customHeight="1" thickTop="1">
      <c r="A28" s="662" t="s">
        <v>113</v>
      </c>
      <c r="B28" s="107" t="s">
        <v>97</v>
      </c>
      <c r="C28" s="161">
        <v>7053</v>
      </c>
      <c r="D28" s="161">
        <v>10708</v>
      </c>
      <c r="E28" s="161">
        <v>14</v>
      </c>
      <c r="F28" s="161">
        <v>17775</v>
      </c>
    </row>
    <row r="29" spans="1:7" ht="14.65" customHeight="1">
      <c r="A29" s="663"/>
      <c r="B29" s="107" t="s">
        <v>95</v>
      </c>
      <c r="C29" s="161">
        <v>9854</v>
      </c>
      <c r="D29" s="161">
        <v>14886</v>
      </c>
      <c r="E29" s="31">
        <v>23</v>
      </c>
      <c r="F29" s="161">
        <v>24763</v>
      </c>
    </row>
    <row r="30" spans="1:7" ht="14.65" customHeight="1" thickBot="1">
      <c r="A30" s="664"/>
      <c r="B30" s="146" t="s">
        <v>435</v>
      </c>
      <c r="C30" s="245">
        <v>0.71599999999999997</v>
      </c>
      <c r="D30" s="245">
        <v>0.71899999999999997</v>
      </c>
      <c r="E30" s="245">
        <v>0.60899999999999999</v>
      </c>
      <c r="F30" s="245">
        <v>0.71799999999999997</v>
      </c>
    </row>
    <row r="31" spans="1:7" ht="15" thickTop="1">
      <c r="A31" s="662" t="s">
        <v>114</v>
      </c>
      <c r="B31" s="107" t="s">
        <v>97</v>
      </c>
      <c r="C31" s="161">
        <v>7619</v>
      </c>
      <c r="D31" s="161">
        <v>11393</v>
      </c>
      <c r="E31" s="161">
        <v>83</v>
      </c>
      <c r="F31" s="161">
        <v>19095</v>
      </c>
      <c r="G31" s="182"/>
    </row>
    <row r="32" spans="1:7">
      <c r="A32" s="663"/>
      <c r="B32" s="107" t="s">
        <v>95</v>
      </c>
      <c r="C32" s="161">
        <v>10284</v>
      </c>
      <c r="D32" s="161">
        <v>15858</v>
      </c>
      <c r="E32" s="104">
        <v>121</v>
      </c>
      <c r="F32" s="161">
        <v>26263</v>
      </c>
    </row>
    <row r="33" spans="1:6" ht="15" thickBot="1">
      <c r="A33" s="664"/>
      <c r="B33" s="146" t="s">
        <v>435</v>
      </c>
      <c r="C33" s="198">
        <v>0.74099999999999999</v>
      </c>
      <c r="D33" s="198">
        <v>0.71799999999999997</v>
      </c>
      <c r="E33" s="198">
        <v>0.68600000000000005</v>
      </c>
      <c r="F33" s="198">
        <v>0.72699999999999998</v>
      </c>
    </row>
    <row r="34" spans="1:6" ht="15" thickTop="1">
      <c r="A34" s="662" t="s">
        <v>115</v>
      </c>
      <c r="B34" s="107" t="s">
        <v>97</v>
      </c>
      <c r="C34" s="161">
        <v>7837</v>
      </c>
      <c r="D34" s="161">
        <v>12049</v>
      </c>
      <c r="E34" s="161">
        <v>127</v>
      </c>
      <c r="F34" s="161">
        <v>20013</v>
      </c>
    </row>
    <row r="35" spans="1:6">
      <c r="A35" s="663"/>
      <c r="B35" s="107" t="s">
        <v>95</v>
      </c>
      <c r="C35" s="161">
        <v>10009</v>
      </c>
      <c r="D35" s="161">
        <v>16139</v>
      </c>
      <c r="E35" s="104">
        <v>181</v>
      </c>
      <c r="F35" s="161">
        <v>26329</v>
      </c>
    </row>
    <row r="36" spans="1:6" ht="15" thickBot="1">
      <c r="A36" s="664"/>
      <c r="B36" s="146" t="s">
        <v>435</v>
      </c>
      <c r="C36" s="198">
        <v>0.78300000000000003</v>
      </c>
      <c r="D36" s="198">
        <v>0.747</v>
      </c>
      <c r="E36" s="198">
        <v>0.70199999999999996</v>
      </c>
      <c r="F36" s="198">
        <v>0.76</v>
      </c>
    </row>
    <row r="37" spans="1:6" ht="15" thickTop="1">
      <c r="A37" s="662" t="s">
        <v>116</v>
      </c>
      <c r="B37" s="107" t="s">
        <v>97</v>
      </c>
      <c r="C37" s="161">
        <v>8215</v>
      </c>
      <c r="D37" s="161">
        <v>12076</v>
      </c>
      <c r="E37" s="161">
        <v>117</v>
      </c>
      <c r="F37" s="161">
        <v>20408</v>
      </c>
    </row>
    <row r="38" spans="1:6">
      <c r="A38" s="663"/>
      <c r="B38" s="107" t="s">
        <v>95</v>
      </c>
      <c r="C38" s="161">
        <v>10002</v>
      </c>
      <c r="D38" s="161">
        <v>15416</v>
      </c>
      <c r="E38" s="104">
        <v>152</v>
      </c>
      <c r="F38" s="161">
        <v>25570</v>
      </c>
    </row>
    <row r="39" spans="1:6" ht="15" thickBot="1">
      <c r="A39" s="664"/>
      <c r="B39" s="146" t="s">
        <v>435</v>
      </c>
      <c r="C39" s="198">
        <v>0.82099999999999995</v>
      </c>
      <c r="D39" s="198">
        <v>0.78300000000000003</v>
      </c>
      <c r="E39" s="198">
        <v>0.77</v>
      </c>
      <c r="F39" s="198">
        <v>0.79800000000000004</v>
      </c>
    </row>
    <row r="40" spans="1:6" ht="15" thickTop="1">
      <c r="A40" s="662" t="s">
        <v>117</v>
      </c>
      <c r="B40" s="170" t="s">
        <v>97</v>
      </c>
      <c r="C40" s="161">
        <v>7859</v>
      </c>
      <c r="D40" s="161">
        <v>12051</v>
      </c>
      <c r="E40" s="161">
        <v>118</v>
      </c>
      <c r="F40" s="161">
        <v>20028</v>
      </c>
    </row>
    <row r="41" spans="1:6">
      <c r="A41" s="663"/>
      <c r="B41" s="170" t="s">
        <v>95</v>
      </c>
      <c r="C41" s="161">
        <v>9653</v>
      </c>
      <c r="D41" s="161">
        <v>15126</v>
      </c>
      <c r="E41" s="104">
        <v>162</v>
      </c>
      <c r="F41" s="161">
        <v>24941</v>
      </c>
    </row>
    <row r="42" spans="1:6" ht="15" thickBot="1">
      <c r="A42" s="664"/>
      <c r="B42" s="175" t="s">
        <v>435</v>
      </c>
      <c r="C42" s="198">
        <v>0.81399999999999995</v>
      </c>
      <c r="D42" s="198">
        <v>0.79700000000000004</v>
      </c>
      <c r="E42" s="198">
        <v>0.72799999999999998</v>
      </c>
      <c r="F42" s="198">
        <v>0.80300000000000005</v>
      </c>
    </row>
    <row r="43" spans="1:6" ht="15" thickTop="1"/>
  </sheetData>
  <mergeCells count="12">
    <mergeCell ref="A40:A42"/>
    <mergeCell ref="A37:A39"/>
    <mergeCell ref="A34:A36"/>
    <mergeCell ref="A7:A9"/>
    <mergeCell ref="A19:A21"/>
    <mergeCell ref="A22:A24"/>
    <mergeCell ref="A25:A27"/>
    <mergeCell ref="A31:A33"/>
    <mergeCell ref="A28:A30"/>
    <mergeCell ref="A16:A18"/>
    <mergeCell ref="A13:A15"/>
    <mergeCell ref="A10:A12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D203-51C2-4351-955C-E58BE69CE58A}">
  <dimension ref="A1:F40"/>
  <sheetViews>
    <sheetView zoomScale="80" zoomScaleNormal="80" workbookViewId="0">
      <selection activeCell="I37" sqref="I37"/>
    </sheetView>
  </sheetViews>
  <sheetFormatPr defaultColWidth="8.7109375" defaultRowHeight="14.45"/>
  <cols>
    <col min="1" max="1" width="19.5703125" style="104" customWidth="1"/>
    <col min="2" max="2" width="21" style="104" customWidth="1"/>
    <col min="3" max="3" width="11.28515625" style="104" customWidth="1"/>
    <col min="4" max="4" width="11" style="104" customWidth="1"/>
    <col min="5" max="5" width="10.5703125" style="104" customWidth="1"/>
    <col min="6" max="6" width="10.28515625" style="104" customWidth="1"/>
    <col min="7" max="16384" width="8.7109375" style="104"/>
  </cols>
  <sheetData>
    <row r="1" spans="1:6">
      <c r="A1" s="5" t="s">
        <v>87</v>
      </c>
    </row>
    <row r="2" spans="1:6">
      <c r="A2" s="5" t="s">
        <v>58</v>
      </c>
    </row>
    <row r="3" spans="1:6">
      <c r="A3" s="5"/>
    </row>
    <row r="4" spans="1:6">
      <c r="A4" s="5" t="s">
        <v>5</v>
      </c>
    </row>
    <row r="5" spans="1:6" ht="15" thickBot="1">
      <c r="A5" s="6"/>
    </row>
    <row r="6" spans="1:6" s="293" customFormat="1" ht="15.6" thickTop="1" thickBot="1">
      <c r="A6" s="290" t="s">
        <v>436</v>
      </c>
      <c r="B6" s="290" t="s">
        <v>308</v>
      </c>
      <c r="C6" s="290" t="s">
        <v>118</v>
      </c>
      <c r="D6" s="290" t="s">
        <v>119</v>
      </c>
      <c r="E6" s="290" t="s">
        <v>120</v>
      </c>
      <c r="F6" s="290" t="s">
        <v>93</v>
      </c>
    </row>
    <row r="7" spans="1:6" ht="15" thickTop="1">
      <c r="A7" s="666" t="s">
        <v>107</v>
      </c>
      <c r="B7" s="122" t="s">
        <v>97</v>
      </c>
      <c r="C7" s="108">
        <v>9722</v>
      </c>
      <c r="D7" s="108">
        <v>5620</v>
      </c>
      <c r="E7" s="108">
        <v>4052</v>
      </c>
      <c r="F7" s="108">
        <v>19394</v>
      </c>
    </row>
    <row r="8" spans="1:6">
      <c r="A8" s="667"/>
      <c r="B8" s="122" t="s">
        <v>95</v>
      </c>
      <c r="C8" s="108">
        <v>13086</v>
      </c>
      <c r="D8" s="108">
        <v>7432</v>
      </c>
      <c r="E8" s="108">
        <v>5101</v>
      </c>
      <c r="F8" s="108">
        <v>25619</v>
      </c>
    </row>
    <row r="9" spans="1:6" ht="15" thickBot="1">
      <c r="A9" s="668"/>
      <c r="B9" s="127" t="s">
        <v>437</v>
      </c>
      <c r="C9" s="181">
        <v>0.74299999999999999</v>
      </c>
      <c r="D9" s="181">
        <v>0.75600000000000001</v>
      </c>
      <c r="E9" s="181">
        <v>0.79400000000000004</v>
      </c>
      <c r="F9" s="181">
        <v>0.75700000000000001</v>
      </c>
    </row>
    <row r="10" spans="1:6" ht="15" thickTop="1">
      <c r="A10" s="666" t="s">
        <v>108</v>
      </c>
      <c r="B10" s="122" t="s">
        <v>97</v>
      </c>
      <c r="C10" s="108">
        <v>9912</v>
      </c>
      <c r="D10" s="108">
        <v>5815</v>
      </c>
      <c r="E10" s="108">
        <v>4677</v>
      </c>
      <c r="F10" s="108">
        <v>20404</v>
      </c>
    </row>
    <row r="11" spans="1:6">
      <c r="A11" s="667"/>
      <c r="B11" s="122" t="s">
        <v>95</v>
      </c>
      <c r="C11" s="108">
        <v>12982</v>
      </c>
      <c r="D11" s="108">
        <v>7422</v>
      </c>
      <c r="E11" s="108">
        <v>5624</v>
      </c>
      <c r="F11" s="108">
        <v>26028</v>
      </c>
    </row>
    <row r="12" spans="1:6" ht="15" thickBot="1">
      <c r="A12" s="668"/>
      <c r="B12" s="127" t="s">
        <v>437</v>
      </c>
      <c r="C12" s="181">
        <v>0.76400000000000001</v>
      </c>
      <c r="D12" s="181">
        <v>0.78300000000000003</v>
      </c>
      <c r="E12" s="181">
        <v>0.83199999999999996</v>
      </c>
      <c r="F12" s="181">
        <v>0.78400000000000003</v>
      </c>
    </row>
    <row r="13" spans="1:6" ht="15" thickTop="1">
      <c r="A13" s="666" t="s">
        <v>109</v>
      </c>
      <c r="B13" s="122" t="s">
        <v>97</v>
      </c>
      <c r="C13" s="108">
        <v>9943</v>
      </c>
      <c r="D13" s="108">
        <v>5720</v>
      </c>
      <c r="E13" s="108">
        <v>4646</v>
      </c>
      <c r="F13" s="108">
        <v>20309</v>
      </c>
    </row>
    <row r="14" spans="1:6">
      <c r="A14" s="667"/>
      <c r="B14" s="122" t="s">
        <v>95</v>
      </c>
      <c r="C14" s="108">
        <v>13013</v>
      </c>
      <c r="D14" s="108">
        <v>7386</v>
      </c>
      <c r="E14" s="108">
        <v>5702</v>
      </c>
      <c r="F14" s="108">
        <v>26101</v>
      </c>
    </row>
    <row r="15" spans="1:6" ht="15" thickBot="1">
      <c r="A15" s="668"/>
      <c r="B15" s="127" t="s">
        <v>437</v>
      </c>
      <c r="C15" s="181">
        <v>0.76400000000000001</v>
      </c>
      <c r="D15" s="181">
        <v>0.77400000000000002</v>
      </c>
      <c r="E15" s="181">
        <v>0.81499999999999995</v>
      </c>
      <c r="F15" s="181">
        <v>0.77800000000000002</v>
      </c>
    </row>
    <row r="16" spans="1:6" ht="15" thickTop="1">
      <c r="A16" s="666" t="s">
        <v>110</v>
      </c>
      <c r="B16" s="122" t="s">
        <v>97</v>
      </c>
      <c r="C16" s="182">
        <v>9462</v>
      </c>
      <c r="D16" s="108">
        <v>5742</v>
      </c>
      <c r="E16" s="108">
        <v>6563</v>
      </c>
      <c r="F16" s="108">
        <v>21767</v>
      </c>
    </row>
    <row r="17" spans="1:6">
      <c r="A17" s="667"/>
      <c r="B17" s="122" t="s">
        <v>95</v>
      </c>
      <c r="C17" s="108">
        <v>12780</v>
      </c>
      <c r="D17" s="108">
        <v>7496</v>
      </c>
      <c r="E17" s="108">
        <v>8185</v>
      </c>
      <c r="F17" s="108">
        <v>28461</v>
      </c>
    </row>
    <row r="18" spans="1:6" ht="15" thickBot="1">
      <c r="A18" s="668"/>
      <c r="B18" s="127" t="s">
        <v>437</v>
      </c>
      <c r="C18" s="181">
        <v>0.74</v>
      </c>
      <c r="D18" s="181">
        <v>0.76600000000000001</v>
      </c>
      <c r="E18" s="181">
        <v>0.80200000000000005</v>
      </c>
      <c r="F18" s="181">
        <v>0.76500000000000001</v>
      </c>
    </row>
    <row r="19" spans="1:6" ht="15" thickTop="1">
      <c r="A19" s="669" t="s">
        <v>111</v>
      </c>
      <c r="B19" s="107" t="s">
        <v>438</v>
      </c>
      <c r="C19" s="108">
        <v>8828</v>
      </c>
      <c r="D19" s="108">
        <v>5405</v>
      </c>
      <c r="E19" s="108">
        <v>7667</v>
      </c>
      <c r="F19" s="108">
        <v>21900</v>
      </c>
    </row>
    <row r="20" spans="1:6">
      <c r="A20" s="670"/>
      <c r="B20" s="107" t="s">
        <v>95</v>
      </c>
      <c r="C20" s="108">
        <v>11982</v>
      </c>
      <c r="D20" s="108">
        <v>7045</v>
      </c>
      <c r="E20" s="108">
        <v>9558</v>
      </c>
      <c r="F20" s="108">
        <v>28585</v>
      </c>
    </row>
    <row r="21" spans="1:6" ht="15" thickBot="1">
      <c r="A21" s="671"/>
      <c r="B21" s="146" t="s">
        <v>437</v>
      </c>
      <c r="C21" s="181">
        <v>0.73699999999999999</v>
      </c>
      <c r="D21" s="181">
        <v>0.76700000000000002</v>
      </c>
      <c r="E21" s="181">
        <v>0.80200000000000005</v>
      </c>
      <c r="F21" s="181">
        <v>0.76600000000000001</v>
      </c>
    </row>
    <row r="22" spans="1:6" ht="15" thickTop="1">
      <c r="A22" s="669" t="s">
        <v>112</v>
      </c>
      <c r="B22" s="107" t="s">
        <v>97</v>
      </c>
      <c r="C22" s="108">
        <v>6067</v>
      </c>
      <c r="D22" s="108">
        <v>3351</v>
      </c>
      <c r="E22" s="108">
        <v>5751</v>
      </c>
      <c r="F22" s="108">
        <v>15169</v>
      </c>
    </row>
    <row r="23" spans="1:6">
      <c r="A23" s="670"/>
      <c r="B23" s="107" t="s">
        <v>95</v>
      </c>
      <c r="C23" s="108">
        <v>8082</v>
      </c>
      <c r="D23" s="108">
        <v>4414</v>
      </c>
      <c r="E23" s="108">
        <v>7351</v>
      </c>
      <c r="F23" s="108">
        <v>19847</v>
      </c>
    </row>
    <row r="24" spans="1:6" ht="15" thickBot="1">
      <c r="A24" s="671"/>
      <c r="B24" s="146" t="s">
        <v>437</v>
      </c>
      <c r="C24" s="181">
        <v>0.751</v>
      </c>
      <c r="D24" s="181">
        <v>0.75900000000000001</v>
      </c>
      <c r="E24" s="181">
        <v>0.78200000000000003</v>
      </c>
      <c r="F24" s="181">
        <v>0.76400000000000001</v>
      </c>
    </row>
    <row r="25" spans="1:6" ht="15" thickTop="1">
      <c r="A25" s="669" t="s">
        <v>113</v>
      </c>
      <c r="B25" s="107" t="s">
        <v>97</v>
      </c>
      <c r="C25" s="256">
        <v>6286</v>
      </c>
      <c r="D25" s="256">
        <v>3617</v>
      </c>
      <c r="E25" s="256">
        <v>7872</v>
      </c>
      <c r="F25" s="256">
        <v>17775</v>
      </c>
    </row>
    <row r="26" spans="1:6">
      <c r="A26" s="670"/>
      <c r="B26" s="107" t="s">
        <v>95</v>
      </c>
      <c r="C26" s="256">
        <v>9299</v>
      </c>
      <c r="D26" s="256">
        <v>5197</v>
      </c>
      <c r="E26" s="256">
        <v>10267</v>
      </c>
      <c r="F26" s="256">
        <v>24763</v>
      </c>
    </row>
    <row r="27" spans="1:6" ht="15" thickBot="1">
      <c r="A27" s="671"/>
      <c r="B27" s="146" t="s">
        <v>437</v>
      </c>
      <c r="C27" s="295">
        <v>0.67600000000000005</v>
      </c>
      <c r="D27" s="295">
        <v>0.69599999999999995</v>
      </c>
      <c r="E27" s="295">
        <v>0.76700000000000002</v>
      </c>
      <c r="F27" s="295">
        <v>0.71799999999999997</v>
      </c>
    </row>
    <row r="28" spans="1:6" ht="15" thickTop="1">
      <c r="A28" s="662" t="s">
        <v>114</v>
      </c>
      <c r="B28" s="170" t="s">
        <v>97</v>
      </c>
      <c r="C28" s="256">
        <v>7060</v>
      </c>
      <c r="D28" s="256">
        <v>3878</v>
      </c>
      <c r="E28" s="256">
        <v>8157</v>
      </c>
      <c r="F28" s="256">
        <v>19095</v>
      </c>
    </row>
    <row r="29" spans="1:6">
      <c r="A29" s="663"/>
      <c r="B29" s="170" t="s">
        <v>95</v>
      </c>
      <c r="C29" s="256">
        <v>10331</v>
      </c>
      <c r="D29" s="256">
        <v>5345</v>
      </c>
      <c r="E29" s="256">
        <v>10587</v>
      </c>
      <c r="F29" s="256">
        <v>26263</v>
      </c>
    </row>
    <row r="30" spans="1:6" ht="15" thickBot="1">
      <c r="A30" s="664"/>
      <c r="B30" s="175" t="s">
        <v>437</v>
      </c>
      <c r="C30" s="295">
        <v>0.68300000000000005</v>
      </c>
      <c r="D30" s="295">
        <v>0.72599999999999998</v>
      </c>
      <c r="E30" s="295">
        <v>0.77</v>
      </c>
      <c r="F30" s="295">
        <v>0.72699999999999998</v>
      </c>
    </row>
    <row r="31" spans="1:6" ht="15" thickTop="1">
      <c r="A31" s="662" t="s">
        <v>115</v>
      </c>
      <c r="B31" s="170" t="s">
        <v>97</v>
      </c>
      <c r="C31" s="256">
        <v>7294</v>
      </c>
      <c r="D31" s="256">
        <v>4047</v>
      </c>
      <c r="E31" s="256">
        <v>8672</v>
      </c>
      <c r="F31" s="256">
        <v>20013</v>
      </c>
    </row>
    <row r="32" spans="1:6">
      <c r="A32" s="663"/>
      <c r="B32" s="170" t="s">
        <v>95</v>
      </c>
      <c r="C32" s="256">
        <v>10246</v>
      </c>
      <c r="D32" s="256">
        <v>5213</v>
      </c>
      <c r="E32" s="256">
        <v>10870</v>
      </c>
      <c r="F32" s="256">
        <v>26329</v>
      </c>
    </row>
    <row r="33" spans="1:6" ht="15" thickBot="1">
      <c r="A33" s="664"/>
      <c r="B33" s="175" t="s">
        <v>437</v>
      </c>
      <c r="C33" s="295">
        <v>0.71199999999999997</v>
      </c>
      <c r="D33" s="295">
        <v>0.77600000000000002</v>
      </c>
      <c r="E33" s="295">
        <v>0.79800000000000004</v>
      </c>
      <c r="F33" s="295">
        <v>0.76</v>
      </c>
    </row>
    <row r="34" spans="1:6" ht="15" thickTop="1">
      <c r="A34" s="662" t="s">
        <v>116</v>
      </c>
      <c r="B34" s="170" t="s">
        <v>97</v>
      </c>
      <c r="C34" s="256">
        <v>7294</v>
      </c>
      <c r="D34" s="256">
        <v>4208</v>
      </c>
      <c r="E34" s="256">
        <v>8906</v>
      </c>
      <c r="F34" s="256">
        <v>20408</v>
      </c>
    </row>
    <row r="35" spans="1:6">
      <c r="A35" s="663"/>
      <c r="B35" s="170" t="s">
        <v>95</v>
      </c>
      <c r="C35" s="256">
        <v>9615</v>
      </c>
      <c r="D35" s="256">
        <v>5100</v>
      </c>
      <c r="E35" s="256">
        <v>10855</v>
      </c>
      <c r="F35" s="256">
        <v>25570</v>
      </c>
    </row>
    <row r="36" spans="1:6" ht="15" thickBot="1">
      <c r="A36" s="664"/>
      <c r="B36" s="175" t="s">
        <v>437</v>
      </c>
      <c r="C36" s="295">
        <v>0.75900000000000001</v>
      </c>
      <c r="D36" s="295">
        <v>0.82499999999999996</v>
      </c>
      <c r="E36" s="295">
        <v>0.82</v>
      </c>
      <c r="F36" s="295">
        <v>0.79800000000000004</v>
      </c>
    </row>
    <row r="37" spans="1:6" ht="15" thickTop="1">
      <c r="A37" s="662" t="s">
        <v>117</v>
      </c>
      <c r="B37" s="170" t="s">
        <v>97</v>
      </c>
      <c r="C37" s="256">
        <v>7591</v>
      </c>
      <c r="D37" s="256">
        <v>3758</v>
      </c>
      <c r="E37" s="256">
        <v>8679</v>
      </c>
      <c r="F37" s="256">
        <v>20028</v>
      </c>
    </row>
    <row r="38" spans="1:6">
      <c r="A38" s="663"/>
      <c r="B38" s="170" t="s">
        <v>95</v>
      </c>
      <c r="C38" s="256">
        <v>9838</v>
      </c>
      <c r="D38" s="256">
        <v>4581</v>
      </c>
      <c r="E38" s="256">
        <v>10522</v>
      </c>
      <c r="F38" s="256">
        <v>24941</v>
      </c>
    </row>
    <row r="39" spans="1:6" ht="15" thickBot="1">
      <c r="A39" s="664"/>
      <c r="B39" s="175" t="s">
        <v>437</v>
      </c>
      <c r="C39" s="295">
        <v>0.77200000000000002</v>
      </c>
      <c r="D39" s="295">
        <v>0.82</v>
      </c>
      <c r="E39" s="295">
        <v>0.82499999999999996</v>
      </c>
      <c r="F39" s="295">
        <v>0.80300000000000005</v>
      </c>
    </row>
    <row r="40" spans="1:6" ht="15" thickTop="1"/>
  </sheetData>
  <mergeCells count="11">
    <mergeCell ref="A37:A39"/>
    <mergeCell ref="A34:A36"/>
    <mergeCell ref="A31:A33"/>
    <mergeCell ref="A28:A30"/>
    <mergeCell ref="A7:A9"/>
    <mergeCell ref="A10:A12"/>
    <mergeCell ref="A13:A15"/>
    <mergeCell ref="A19:A21"/>
    <mergeCell ref="A25:A27"/>
    <mergeCell ref="A16:A18"/>
    <mergeCell ref="A22:A24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CD40-C5AF-4B07-A565-8CE7831E08BF}">
  <dimension ref="A1:D14"/>
  <sheetViews>
    <sheetView zoomScale="70" zoomScaleNormal="70" workbookViewId="0">
      <selection activeCell="D14" sqref="D14"/>
    </sheetView>
  </sheetViews>
  <sheetFormatPr defaultColWidth="8.7109375" defaultRowHeight="14.45"/>
  <cols>
    <col min="1" max="1" width="40.7109375" style="104" customWidth="1"/>
    <col min="2" max="4" width="20.7109375" style="104" customWidth="1"/>
    <col min="5" max="5" width="8.7109375" style="104"/>
    <col min="6" max="6" width="8.5703125" style="104" bestFit="1" customWidth="1"/>
    <col min="7" max="16384" width="8.7109375" style="104"/>
  </cols>
  <sheetData>
    <row r="1" spans="1:4">
      <c r="A1" s="157" t="s">
        <v>87</v>
      </c>
    </row>
    <row r="2" spans="1:4">
      <c r="A2" s="157" t="s">
        <v>59</v>
      </c>
    </row>
    <row r="3" spans="1:4">
      <c r="A3" s="157"/>
    </row>
    <row r="4" spans="1:4">
      <c r="A4" s="158" t="s">
        <v>5</v>
      </c>
    </row>
    <row r="5" spans="1:4" ht="15" thickBot="1">
      <c r="A5" s="158"/>
    </row>
    <row r="6" spans="1:4" ht="15.6" thickTop="1" thickBot="1">
      <c r="A6" s="290" t="s">
        <v>325</v>
      </c>
      <c r="B6" s="290" t="s">
        <v>97</v>
      </c>
      <c r="C6" s="290" t="s">
        <v>95</v>
      </c>
      <c r="D6" s="290" t="s">
        <v>98</v>
      </c>
    </row>
    <row r="7" spans="1:4" ht="15" thickTop="1">
      <c r="A7" s="122" t="s">
        <v>329</v>
      </c>
      <c r="B7" s="126">
        <v>3307</v>
      </c>
      <c r="C7" s="267">
        <v>4088</v>
      </c>
      <c r="D7" s="262">
        <v>0.80900000000000005</v>
      </c>
    </row>
    <row r="8" spans="1:4" ht="15.4" customHeight="1">
      <c r="A8" s="122" t="s">
        <v>330</v>
      </c>
      <c r="B8" s="126">
        <v>7603</v>
      </c>
      <c r="C8" s="267">
        <v>9422</v>
      </c>
      <c r="D8" s="262">
        <v>0.80700000000000005</v>
      </c>
    </row>
    <row r="9" spans="1:4">
      <c r="A9" s="122" t="s">
        <v>331</v>
      </c>
      <c r="B9" s="126">
        <v>6905</v>
      </c>
      <c r="C9" s="267">
        <v>8726</v>
      </c>
      <c r="D9" s="262">
        <v>0.79100000000000004</v>
      </c>
    </row>
    <row r="10" spans="1:4">
      <c r="A10" s="122" t="s">
        <v>332</v>
      </c>
      <c r="B10" s="126">
        <v>920</v>
      </c>
      <c r="C10" s="600">
        <v>1155</v>
      </c>
      <c r="D10" s="262">
        <v>0.79700000000000004</v>
      </c>
    </row>
    <row r="11" spans="1:4" ht="15.4" customHeight="1">
      <c r="A11" s="122" t="s">
        <v>333</v>
      </c>
      <c r="B11" s="126">
        <v>436</v>
      </c>
      <c r="C11" s="267">
        <v>554</v>
      </c>
      <c r="D11" s="262">
        <v>0.78700000000000003</v>
      </c>
    </row>
    <row r="12" spans="1:4">
      <c r="A12" s="122" t="s">
        <v>334</v>
      </c>
      <c r="B12" s="126">
        <v>612</v>
      </c>
      <c r="C12" s="431">
        <v>700</v>
      </c>
      <c r="D12" s="262">
        <v>0.874</v>
      </c>
    </row>
    <row r="13" spans="1:4" ht="16.149999999999999" customHeight="1" thickBot="1">
      <c r="A13" s="476" t="s">
        <v>335</v>
      </c>
      <c r="B13" s="477">
        <v>245</v>
      </c>
      <c r="C13" s="478">
        <v>296</v>
      </c>
      <c r="D13" s="334">
        <v>0.82799999999999996</v>
      </c>
    </row>
    <row r="14" spans="1:4" ht="15" thickBot="1">
      <c r="A14" s="473" t="s">
        <v>93</v>
      </c>
      <c r="B14" s="474">
        <v>20028</v>
      </c>
      <c r="C14" s="474">
        <v>24941</v>
      </c>
      <c r="D14" s="475">
        <v>0.80300000000000005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DBCB1-F2FB-4031-9243-D84F118505BA}">
  <dimension ref="A1:D25"/>
  <sheetViews>
    <sheetView topLeftCell="A4" zoomScale="80" zoomScaleNormal="80" workbookViewId="0">
      <selection activeCell="D23" sqref="D23"/>
    </sheetView>
  </sheetViews>
  <sheetFormatPr defaultColWidth="8.7109375" defaultRowHeight="14.45"/>
  <cols>
    <col min="1" max="1" width="36.42578125" style="104" bestFit="1" customWidth="1"/>
    <col min="2" max="4" width="16.5703125" style="104" customWidth="1"/>
    <col min="5" max="16384" width="8.7109375" style="104"/>
  </cols>
  <sheetData>
    <row r="1" spans="1:4">
      <c r="A1" s="157" t="s">
        <v>87</v>
      </c>
    </row>
    <row r="2" spans="1:4">
      <c r="A2" s="157" t="s">
        <v>60</v>
      </c>
    </row>
    <row r="3" spans="1:4">
      <c r="A3" s="157"/>
    </row>
    <row r="4" spans="1:4">
      <c r="A4" s="158" t="s">
        <v>5</v>
      </c>
    </row>
    <row r="5" spans="1:4" ht="15" thickBot="1"/>
    <row r="6" spans="1:4" s="243" customFormat="1" ht="15.6" thickTop="1" thickBot="1">
      <c r="A6" s="290" t="s">
        <v>370</v>
      </c>
      <c r="B6" s="290" t="s">
        <v>97</v>
      </c>
      <c r="C6" s="290" t="s">
        <v>95</v>
      </c>
      <c r="D6" s="290" t="s">
        <v>439</v>
      </c>
    </row>
    <row r="7" spans="1:4" ht="15" thickTop="1">
      <c r="A7" s="107" t="s">
        <v>372</v>
      </c>
      <c r="B7" s="287">
        <v>798</v>
      </c>
      <c r="C7" s="287">
        <v>932</v>
      </c>
      <c r="D7" s="286">
        <v>0.85599999999999998</v>
      </c>
    </row>
    <row r="8" spans="1:4">
      <c r="A8" s="107" t="s">
        <v>440</v>
      </c>
      <c r="B8" s="287">
        <v>303</v>
      </c>
      <c r="C8" s="287">
        <v>368</v>
      </c>
      <c r="D8" s="286">
        <v>0.82299999999999995</v>
      </c>
    </row>
    <row r="9" spans="1:4">
      <c r="A9" s="107" t="s">
        <v>180</v>
      </c>
      <c r="B9" s="287">
        <v>765</v>
      </c>
      <c r="C9" s="287">
        <v>1073</v>
      </c>
      <c r="D9" s="286">
        <v>0.71299999999999997</v>
      </c>
    </row>
    <row r="10" spans="1:4">
      <c r="A10" s="107" t="s">
        <v>374</v>
      </c>
      <c r="B10" s="287">
        <v>19</v>
      </c>
      <c r="C10" s="287">
        <v>29</v>
      </c>
      <c r="D10" s="286">
        <v>0.65500000000000003</v>
      </c>
    </row>
    <row r="11" spans="1:4">
      <c r="A11" s="107" t="s">
        <v>375</v>
      </c>
      <c r="B11" s="287">
        <v>5630</v>
      </c>
      <c r="C11" s="287">
        <v>7015</v>
      </c>
      <c r="D11" s="286">
        <v>0.80300000000000005</v>
      </c>
    </row>
    <row r="12" spans="1:4">
      <c r="A12" s="107" t="s">
        <v>376</v>
      </c>
      <c r="B12" s="287">
        <v>87</v>
      </c>
      <c r="C12" s="287">
        <v>97</v>
      </c>
      <c r="D12" s="286">
        <v>0.89700000000000002</v>
      </c>
    </row>
    <row r="13" spans="1:4">
      <c r="A13" s="107" t="s">
        <v>377</v>
      </c>
      <c r="B13" s="287">
        <v>1201</v>
      </c>
      <c r="C13" s="287">
        <v>1624</v>
      </c>
      <c r="D13" s="286">
        <v>0.74</v>
      </c>
    </row>
    <row r="14" spans="1:4">
      <c r="A14" s="107" t="s">
        <v>170</v>
      </c>
      <c r="B14" s="287">
        <v>241</v>
      </c>
      <c r="C14" s="287">
        <v>304</v>
      </c>
      <c r="D14" s="286">
        <v>0.79300000000000004</v>
      </c>
    </row>
    <row r="15" spans="1:4">
      <c r="A15" s="107" t="s">
        <v>378</v>
      </c>
      <c r="B15" s="287">
        <v>807</v>
      </c>
      <c r="C15" s="287">
        <v>974</v>
      </c>
      <c r="D15" s="286">
        <v>0.82899999999999996</v>
      </c>
    </row>
    <row r="16" spans="1:4">
      <c r="A16" s="107" t="s">
        <v>379</v>
      </c>
      <c r="B16" s="287">
        <v>803</v>
      </c>
      <c r="C16" s="287">
        <v>989</v>
      </c>
      <c r="D16" s="286">
        <v>0.81200000000000006</v>
      </c>
    </row>
    <row r="17" spans="1:4">
      <c r="A17" s="107" t="s">
        <v>257</v>
      </c>
      <c r="B17" s="287">
        <v>548</v>
      </c>
      <c r="C17" s="287">
        <v>652</v>
      </c>
      <c r="D17" s="286">
        <v>0.84</v>
      </c>
    </row>
    <row r="18" spans="1:4">
      <c r="A18" s="107" t="s">
        <v>237</v>
      </c>
      <c r="B18" s="287">
        <v>80</v>
      </c>
      <c r="C18" s="287">
        <v>100</v>
      </c>
      <c r="D18" s="286">
        <v>0.8</v>
      </c>
    </row>
    <row r="19" spans="1:4">
      <c r="A19" s="107" t="s">
        <v>380</v>
      </c>
      <c r="B19" s="287">
        <v>2048</v>
      </c>
      <c r="C19" s="287">
        <v>2581</v>
      </c>
      <c r="D19" s="286">
        <v>0.79300000000000004</v>
      </c>
    </row>
    <row r="20" spans="1:4">
      <c r="A20" s="107" t="s">
        <v>239</v>
      </c>
      <c r="B20" s="287">
        <v>445</v>
      </c>
      <c r="C20" s="287">
        <v>543</v>
      </c>
      <c r="D20" s="286">
        <v>0.82</v>
      </c>
    </row>
    <row r="21" spans="1:4">
      <c r="A21" s="107" t="s">
        <v>381</v>
      </c>
      <c r="B21" s="287">
        <v>464</v>
      </c>
      <c r="C21" s="287">
        <v>533</v>
      </c>
      <c r="D21" s="286">
        <v>0.871</v>
      </c>
    </row>
    <row r="22" spans="1:4">
      <c r="A22" s="107" t="s">
        <v>382</v>
      </c>
      <c r="B22" s="287">
        <v>5383</v>
      </c>
      <c r="C22" s="287">
        <v>6608</v>
      </c>
      <c r="D22" s="286">
        <v>0.81499999999999995</v>
      </c>
    </row>
    <row r="23" spans="1:4" ht="15" thickBot="1">
      <c r="A23" s="146" t="s">
        <v>383</v>
      </c>
      <c r="B23" s="287">
        <v>406</v>
      </c>
      <c r="C23" s="287">
        <v>519</v>
      </c>
      <c r="D23" s="286">
        <v>0.78200000000000003</v>
      </c>
    </row>
    <row r="24" spans="1:4" ht="15.6" thickTop="1" thickBot="1">
      <c r="A24" s="147" t="s">
        <v>93</v>
      </c>
      <c r="B24" s="288">
        <v>20028</v>
      </c>
      <c r="C24" s="288">
        <v>24941</v>
      </c>
      <c r="D24" s="289">
        <v>0.80300000000000005</v>
      </c>
    </row>
    <row r="25" spans="1:4" ht="15" thickTop="1">
      <c r="A25" s="10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69D7-74EC-41E5-B5FF-6D4F68A29822}">
  <dimension ref="A1:O23"/>
  <sheetViews>
    <sheetView zoomScaleNormal="100" workbookViewId="0">
      <selection activeCell="N22" sqref="N22"/>
    </sheetView>
  </sheetViews>
  <sheetFormatPr defaultColWidth="18.5703125" defaultRowHeight="14.45"/>
  <cols>
    <col min="1" max="1" width="44.28515625" style="104" customWidth="1"/>
    <col min="2" max="2" width="15.7109375" style="104" customWidth="1"/>
    <col min="3" max="14" width="8.7109375" style="104" customWidth="1"/>
    <col min="15" max="16384" width="18.5703125" style="104"/>
  </cols>
  <sheetData>
    <row r="1" spans="1:15">
      <c r="A1" s="6" t="s">
        <v>87</v>
      </c>
    </row>
    <row r="2" spans="1:15">
      <c r="A2" s="6" t="s">
        <v>12</v>
      </c>
    </row>
    <row r="3" spans="1:15">
      <c r="A3" s="5" t="s">
        <v>88</v>
      </c>
    </row>
    <row r="4" spans="1:15">
      <c r="A4" s="6"/>
    </row>
    <row r="5" spans="1:15">
      <c r="A5" s="6" t="s">
        <v>104</v>
      </c>
    </row>
    <row r="6" spans="1:15" ht="15" thickBot="1">
      <c r="A6" s="105"/>
      <c r="B6" s="386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5" s="107" customFormat="1" ht="15" thickBot="1">
      <c r="A7" s="387"/>
      <c r="B7" s="148" t="s">
        <v>105</v>
      </c>
      <c r="C7" s="148" t="s">
        <v>106</v>
      </c>
      <c r="D7" s="148" t="s">
        <v>107</v>
      </c>
      <c r="E7" s="148" t="s">
        <v>108</v>
      </c>
      <c r="F7" s="148" t="s">
        <v>109</v>
      </c>
      <c r="G7" s="148" t="s">
        <v>110</v>
      </c>
      <c r="H7" s="148" t="s">
        <v>111</v>
      </c>
      <c r="I7" s="148" t="s">
        <v>112</v>
      </c>
      <c r="J7" s="148" t="s">
        <v>113</v>
      </c>
      <c r="K7" s="148" t="s">
        <v>114</v>
      </c>
      <c r="L7" s="148" t="s">
        <v>115</v>
      </c>
      <c r="M7" s="148" t="s">
        <v>116</v>
      </c>
      <c r="N7" s="148" t="s">
        <v>117</v>
      </c>
    </row>
    <row r="8" spans="1:15" s="107" customFormat="1" ht="14.65" customHeight="1">
      <c r="A8" s="608" t="s">
        <v>94</v>
      </c>
      <c r="B8" s="107" t="s">
        <v>118</v>
      </c>
      <c r="C8" s="196">
        <v>13247</v>
      </c>
      <c r="D8" s="196">
        <v>12837</v>
      </c>
      <c r="E8" s="196">
        <v>12665</v>
      </c>
      <c r="F8" s="196">
        <v>12009</v>
      </c>
      <c r="G8" s="196">
        <v>11720</v>
      </c>
      <c r="H8" s="196">
        <v>10963</v>
      </c>
      <c r="I8" s="196">
        <v>6702</v>
      </c>
      <c r="J8" s="167">
        <v>9454</v>
      </c>
      <c r="K8" s="196">
        <v>9836</v>
      </c>
      <c r="L8" s="196">
        <v>10130</v>
      </c>
      <c r="M8" s="196">
        <v>9850</v>
      </c>
      <c r="N8" s="196">
        <v>9400</v>
      </c>
      <c r="O8"/>
    </row>
    <row r="9" spans="1:15" s="107" customFormat="1">
      <c r="A9" s="609"/>
      <c r="B9" s="107" t="s">
        <v>119</v>
      </c>
      <c r="C9" s="196">
        <v>6877</v>
      </c>
      <c r="D9" s="196">
        <v>7669</v>
      </c>
      <c r="E9" s="196">
        <v>7182</v>
      </c>
      <c r="F9" s="196">
        <v>6998</v>
      </c>
      <c r="G9" s="196">
        <v>6710</v>
      </c>
      <c r="H9" s="196">
        <v>6138</v>
      </c>
      <c r="I9" s="196">
        <v>3732</v>
      </c>
      <c r="J9" s="167">
        <v>5230</v>
      </c>
      <c r="K9" s="196">
        <v>5156</v>
      </c>
      <c r="L9" s="196">
        <v>5001</v>
      </c>
      <c r="M9" s="196">
        <v>4664</v>
      </c>
      <c r="N9" s="196">
        <v>4491</v>
      </c>
    </row>
    <row r="10" spans="1:15" s="107" customFormat="1" ht="15" thickBot="1">
      <c r="A10" s="610"/>
      <c r="B10" s="110" t="s">
        <v>120</v>
      </c>
      <c r="C10" s="355">
        <v>5123</v>
      </c>
      <c r="D10" s="355">
        <v>5312</v>
      </c>
      <c r="E10" s="355">
        <v>6415</v>
      </c>
      <c r="F10" s="355">
        <v>8138</v>
      </c>
      <c r="G10" s="355">
        <v>8840</v>
      </c>
      <c r="H10" s="355">
        <v>10774</v>
      </c>
      <c r="I10" s="355">
        <v>8221</v>
      </c>
      <c r="J10" s="356">
        <v>10717</v>
      </c>
      <c r="K10" s="356">
        <v>10455</v>
      </c>
      <c r="L10" s="356">
        <v>10234</v>
      </c>
      <c r="M10" s="356">
        <v>10993</v>
      </c>
      <c r="N10" s="356">
        <v>10958</v>
      </c>
    </row>
    <row r="11" spans="1:15" s="107" customFormat="1" ht="14.65" customHeight="1">
      <c r="A11" s="608" t="s">
        <v>121</v>
      </c>
      <c r="B11" s="107" t="s">
        <v>118</v>
      </c>
      <c r="C11" s="196">
        <v>22189</v>
      </c>
      <c r="D11" s="196">
        <v>22528</v>
      </c>
      <c r="E11" s="196">
        <v>22358</v>
      </c>
      <c r="F11" s="196">
        <v>21082</v>
      </c>
      <c r="G11" s="196">
        <v>20091</v>
      </c>
      <c r="H11" s="196">
        <v>19516</v>
      </c>
      <c r="I11" s="196">
        <v>18239</v>
      </c>
      <c r="J11" s="167">
        <v>18984</v>
      </c>
      <c r="K11" s="196">
        <v>19158</v>
      </c>
      <c r="L11" s="196">
        <v>19413</v>
      </c>
      <c r="M11" s="196">
        <v>19961</v>
      </c>
      <c r="N11" s="196">
        <v>19766</v>
      </c>
    </row>
    <row r="12" spans="1:15" s="107" customFormat="1">
      <c r="A12" s="609"/>
      <c r="B12" s="107" t="s">
        <v>119</v>
      </c>
      <c r="C12" s="196">
        <v>7970</v>
      </c>
      <c r="D12" s="196">
        <v>8647</v>
      </c>
      <c r="E12" s="196">
        <v>8698</v>
      </c>
      <c r="F12" s="196">
        <v>8895</v>
      </c>
      <c r="G12" s="196">
        <v>8469</v>
      </c>
      <c r="H12" s="196">
        <v>7943</v>
      </c>
      <c r="I12" s="196">
        <v>7288</v>
      </c>
      <c r="J12" s="167">
        <v>7571</v>
      </c>
      <c r="K12" s="196">
        <v>7713</v>
      </c>
      <c r="L12" s="196">
        <v>7592</v>
      </c>
      <c r="M12" s="196">
        <v>7233</v>
      </c>
      <c r="N12" s="196">
        <v>7192</v>
      </c>
    </row>
    <row r="13" spans="1:15" s="107" customFormat="1" ht="15" thickBot="1">
      <c r="A13" s="610"/>
      <c r="B13" s="110" t="s">
        <v>120</v>
      </c>
      <c r="C13" s="355">
        <v>4894</v>
      </c>
      <c r="D13" s="355">
        <v>5196</v>
      </c>
      <c r="E13" s="355">
        <v>6030</v>
      </c>
      <c r="F13" s="355">
        <v>8508</v>
      </c>
      <c r="G13" s="355">
        <v>9205</v>
      </c>
      <c r="H13" s="355">
        <v>10571</v>
      </c>
      <c r="I13" s="355">
        <v>11401</v>
      </c>
      <c r="J13" s="356">
        <v>11949</v>
      </c>
      <c r="K13" s="356">
        <v>12135</v>
      </c>
      <c r="L13" s="356">
        <v>11602</v>
      </c>
      <c r="M13" s="356">
        <v>11849</v>
      </c>
      <c r="N13" s="356">
        <v>12279</v>
      </c>
    </row>
    <row r="14" spans="1:15" s="107" customFormat="1" ht="14.65" customHeight="1">
      <c r="A14" s="608" t="s">
        <v>95</v>
      </c>
      <c r="B14" s="107" t="s">
        <v>118</v>
      </c>
      <c r="C14" s="196">
        <v>13760</v>
      </c>
      <c r="D14" s="196">
        <v>13086</v>
      </c>
      <c r="E14" s="196">
        <v>12982</v>
      </c>
      <c r="F14" s="196">
        <v>13013</v>
      </c>
      <c r="G14" s="196">
        <v>12780</v>
      </c>
      <c r="H14" s="196">
        <v>11982</v>
      </c>
      <c r="I14" s="196">
        <v>8082</v>
      </c>
      <c r="J14" s="167">
        <v>9299</v>
      </c>
      <c r="K14" s="196">
        <v>10331</v>
      </c>
      <c r="L14" s="196">
        <v>10246</v>
      </c>
      <c r="M14" s="196">
        <v>9615</v>
      </c>
      <c r="N14" s="196">
        <v>9838</v>
      </c>
    </row>
    <row r="15" spans="1:15" s="107" customFormat="1">
      <c r="A15" s="609"/>
      <c r="B15" s="107" t="s">
        <v>119</v>
      </c>
      <c r="C15" s="196">
        <v>7079</v>
      </c>
      <c r="D15" s="196">
        <v>7432</v>
      </c>
      <c r="E15" s="196">
        <v>7422</v>
      </c>
      <c r="F15" s="196">
        <v>7386</v>
      </c>
      <c r="G15" s="196">
        <v>7496</v>
      </c>
      <c r="H15" s="196">
        <v>7045</v>
      </c>
      <c r="I15" s="196">
        <v>4414</v>
      </c>
      <c r="J15" s="167">
        <v>5197</v>
      </c>
      <c r="K15" s="196">
        <v>5345</v>
      </c>
      <c r="L15" s="196">
        <v>5213</v>
      </c>
      <c r="M15" s="196">
        <v>5100</v>
      </c>
      <c r="N15" s="196">
        <v>4581</v>
      </c>
    </row>
    <row r="16" spans="1:15" s="107" customFormat="1" ht="15" thickBot="1">
      <c r="A16" s="610"/>
      <c r="B16" s="110" t="s">
        <v>120</v>
      </c>
      <c r="C16" s="355">
        <v>5419</v>
      </c>
      <c r="D16" s="355">
        <v>5101</v>
      </c>
      <c r="E16" s="355">
        <v>5624</v>
      </c>
      <c r="F16" s="355">
        <v>5702</v>
      </c>
      <c r="G16" s="196">
        <v>8185</v>
      </c>
      <c r="H16" s="196">
        <v>9558</v>
      </c>
      <c r="I16" s="355">
        <v>7351</v>
      </c>
      <c r="J16" s="356">
        <v>10267</v>
      </c>
      <c r="K16" s="356">
        <v>10587</v>
      </c>
      <c r="L16" s="356">
        <v>10870</v>
      </c>
      <c r="M16" s="356">
        <v>10855</v>
      </c>
      <c r="N16" s="356">
        <v>10522</v>
      </c>
    </row>
    <row r="17" spans="1:14" s="107" customFormat="1" ht="14.65" customHeight="1">
      <c r="A17" s="608" t="s">
        <v>97</v>
      </c>
      <c r="B17" s="107" t="s">
        <v>118</v>
      </c>
      <c r="C17" s="196">
        <v>9906</v>
      </c>
      <c r="D17" s="196">
        <v>9722</v>
      </c>
      <c r="E17" s="196">
        <v>9912</v>
      </c>
      <c r="F17" s="196">
        <v>9943</v>
      </c>
      <c r="G17" s="357">
        <v>9462</v>
      </c>
      <c r="H17" s="357">
        <v>8828</v>
      </c>
      <c r="I17" s="196">
        <v>6067</v>
      </c>
      <c r="J17" s="167">
        <v>6286</v>
      </c>
      <c r="K17" s="196">
        <v>7060</v>
      </c>
      <c r="L17" s="196">
        <v>7294</v>
      </c>
      <c r="M17" s="196">
        <v>7294</v>
      </c>
      <c r="N17" s="196">
        <v>7591</v>
      </c>
    </row>
    <row r="18" spans="1:14" s="107" customFormat="1">
      <c r="A18" s="609"/>
      <c r="B18" s="107" t="s">
        <v>119</v>
      </c>
      <c r="C18" s="196">
        <v>5122</v>
      </c>
      <c r="D18" s="196">
        <v>5620</v>
      </c>
      <c r="E18" s="196">
        <v>5815</v>
      </c>
      <c r="F18" s="196">
        <v>5720</v>
      </c>
      <c r="G18" s="196">
        <v>5742</v>
      </c>
      <c r="H18" s="196">
        <v>5405</v>
      </c>
      <c r="I18" s="196">
        <v>3351</v>
      </c>
      <c r="J18" s="167">
        <v>3617</v>
      </c>
      <c r="K18" s="196">
        <v>3878</v>
      </c>
      <c r="L18" s="196">
        <v>4047</v>
      </c>
      <c r="M18" s="196">
        <v>4208</v>
      </c>
      <c r="N18" s="196">
        <v>3758</v>
      </c>
    </row>
    <row r="19" spans="1:14" s="107" customFormat="1" ht="15" thickBot="1">
      <c r="A19" s="610"/>
      <c r="B19" s="110" t="s">
        <v>120</v>
      </c>
      <c r="C19" s="355">
        <v>4359</v>
      </c>
      <c r="D19" s="355">
        <v>4052</v>
      </c>
      <c r="E19" s="355">
        <v>4677</v>
      </c>
      <c r="F19" s="355">
        <v>4646</v>
      </c>
      <c r="G19" s="355">
        <v>6563</v>
      </c>
      <c r="H19" s="355">
        <v>7667</v>
      </c>
      <c r="I19" s="355">
        <v>5751</v>
      </c>
      <c r="J19" s="356">
        <v>7872</v>
      </c>
      <c r="K19" s="356">
        <v>8157</v>
      </c>
      <c r="L19" s="356">
        <v>8672</v>
      </c>
      <c r="M19" s="356">
        <v>8906</v>
      </c>
      <c r="N19" s="356">
        <v>8679</v>
      </c>
    </row>
    <row r="20" spans="1:14" s="107" customFormat="1" ht="14.65" customHeight="1">
      <c r="A20" s="608" t="s">
        <v>98</v>
      </c>
      <c r="B20" s="107" t="s">
        <v>118</v>
      </c>
      <c r="C20" s="358">
        <v>0.72</v>
      </c>
      <c r="D20" s="358">
        <v>0.74</v>
      </c>
      <c r="E20" s="358">
        <v>0.76</v>
      </c>
      <c r="F20" s="358">
        <v>0.76</v>
      </c>
      <c r="G20" s="359">
        <v>0.74</v>
      </c>
      <c r="H20" s="359">
        <v>0.73677182440327105</v>
      </c>
      <c r="I20" s="360">
        <v>0.751</v>
      </c>
      <c r="J20" s="361">
        <v>0.67600000000000005</v>
      </c>
      <c r="K20" s="360">
        <v>0.68300000000000005</v>
      </c>
      <c r="L20" s="360">
        <v>0.71199999999999997</v>
      </c>
      <c r="M20" s="360">
        <v>0.75900000000000001</v>
      </c>
      <c r="N20" s="360">
        <v>0.77200000000000002</v>
      </c>
    </row>
    <row r="21" spans="1:14" s="107" customFormat="1">
      <c r="A21" s="609"/>
      <c r="B21" s="107" t="s">
        <v>119</v>
      </c>
      <c r="C21" s="358">
        <v>0.72</v>
      </c>
      <c r="D21" s="358">
        <v>0.76</v>
      </c>
      <c r="E21" s="358">
        <v>0.78</v>
      </c>
      <c r="F21" s="358">
        <v>0.77</v>
      </c>
      <c r="G21" s="358">
        <v>0.77</v>
      </c>
      <c r="H21" s="358">
        <v>0.76721078779275997</v>
      </c>
      <c r="I21" s="358">
        <v>0.75900000000000001</v>
      </c>
      <c r="J21" s="361">
        <v>0.69599999999999995</v>
      </c>
      <c r="K21" s="360">
        <v>0.72599999999999998</v>
      </c>
      <c r="L21" s="360">
        <v>0.77600000000000002</v>
      </c>
      <c r="M21" s="360">
        <v>0.82499999999999996</v>
      </c>
      <c r="N21" s="360">
        <v>0.82</v>
      </c>
    </row>
    <row r="22" spans="1:14" s="107" customFormat="1" ht="15" thickBot="1">
      <c r="A22" s="610"/>
      <c r="B22" s="110" t="s">
        <v>120</v>
      </c>
      <c r="C22" s="362">
        <v>0.8</v>
      </c>
      <c r="D22" s="362">
        <v>0.79</v>
      </c>
      <c r="E22" s="362">
        <v>0.83</v>
      </c>
      <c r="F22" s="362">
        <v>0.81</v>
      </c>
      <c r="G22" s="358">
        <v>0.8</v>
      </c>
      <c r="H22" s="358">
        <v>0.80215526260724002</v>
      </c>
      <c r="I22" s="362">
        <v>0.78200000000000003</v>
      </c>
      <c r="J22" s="363">
        <v>0.76700000000000002</v>
      </c>
      <c r="K22" s="390">
        <v>0.77</v>
      </c>
      <c r="L22" s="390">
        <v>0.79800000000000004</v>
      </c>
      <c r="M22" s="390">
        <v>0.82</v>
      </c>
      <c r="N22" s="390">
        <v>0.82499999999999996</v>
      </c>
    </row>
    <row r="23" spans="1:14" s="107" customFormat="1">
      <c r="G23" s="364"/>
      <c r="H23" s="364"/>
    </row>
  </sheetData>
  <mergeCells count="5">
    <mergeCell ref="A20:A22"/>
    <mergeCell ref="A17:A19"/>
    <mergeCell ref="A14:A16"/>
    <mergeCell ref="A11:A13"/>
    <mergeCell ref="A8:A10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4EEF4-8FCC-40BD-BADA-237E5CC4F371}">
  <dimension ref="A1:E10"/>
  <sheetViews>
    <sheetView zoomScale="90" zoomScaleNormal="90" workbookViewId="0">
      <selection activeCell="E9" sqref="E9"/>
    </sheetView>
  </sheetViews>
  <sheetFormatPr defaultColWidth="8.7109375" defaultRowHeight="14.45"/>
  <cols>
    <col min="1" max="1" width="40.7109375" style="104" customWidth="1"/>
    <col min="2" max="3" width="30.5703125" style="104" customWidth="1"/>
    <col min="4" max="5" width="20.5703125" style="104" customWidth="1"/>
    <col min="6" max="14" width="8.7109375" style="104" customWidth="1"/>
    <col min="15" max="16384" width="8.7109375" style="104"/>
  </cols>
  <sheetData>
    <row r="1" spans="1:5">
      <c r="A1" s="157" t="s">
        <v>87</v>
      </c>
    </row>
    <row r="2" spans="1:5">
      <c r="A2" s="157" t="s">
        <v>61</v>
      </c>
    </row>
    <row r="3" spans="1:5">
      <c r="A3" s="157"/>
    </row>
    <row r="4" spans="1:5">
      <c r="A4" s="158" t="s">
        <v>5</v>
      </c>
    </row>
    <row r="5" spans="1:5" ht="15" thickBot="1"/>
    <row r="6" spans="1:5" ht="30" customHeight="1" thickTop="1" thickBot="1">
      <c r="A6" s="141" t="s">
        <v>97</v>
      </c>
      <c r="B6" s="299" t="s">
        <v>311</v>
      </c>
      <c r="C6" s="299" t="s">
        <v>324</v>
      </c>
      <c r="D6" s="299" t="s">
        <v>313</v>
      </c>
      <c r="E6" s="299" t="s">
        <v>93</v>
      </c>
    </row>
    <row r="7" spans="1:5" ht="15" thickTop="1">
      <c r="A7" s="145" t="s">
        <v>97</v>
      </c>
      <c r="B7" s="246">
        <v>2865</v>
      </c>
      <c r="C7" s="246">
        <v>16779</v>
      </c>
      <c r="D7" s="284">
        <v>384</v>
      </c>
      <c r="E7" s="285">
        <v>20028</v>
      </c>
    </row>
    <row r="8" spans="1:5" ht="15" thickBot="1">
      <c r="A8" s="146" t="s">
        <v>95</v>
      </c>
      <c r="B8" s="279">
        <v>3869</v>
      </c>
      <c r="C8" s="279">
        <v>20534</v>
      </c>
      <c r="D8" s="280">
        <v>538</v>
      </c>
      <c r="E8" s="281">
        <v>24941</v>
      </c>
    </row>
    <row r="9" spans="1:5" ht="15.6" thickTop="1" thickBot="1">
      <c r="A9" s="147" t="s">
        <v>439</v>
      </c>
      <c r="B9" s="282">
        <v>0.74099999999999999</v>
      </c>
      <c r="C9" s="282">
        <v>0.81699999999999995</v>
      </c>
      <c r="D9" s="282">
        <v>0.71399999999999997</v>
      </c>
      <c r="E9" s="283">
        <v>0.80300000000000005</v>
      </c>
    </row>
    <row r="10" spans="1:5" ht="15" thickTop="1"/>
  </sheetData>
  <pageMargins left="0.7" right="0.7" top="0.75" bottom="0.75" header="0.3" footer="0.3"/>
  <pageSetup paperSize="9" orientation="portrait" horizontalDpi="4294967293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BDF5-E8EA-4F2B-ABC9-BB2912FB1491}">
  <dimension ref="A1:E10"/>
  <sheetViews>
    <sheetView zoomScale="90" zoomScaleNormal="90" workbookViewId="0">
      <selection activeCell="E9" sqref="E9"/>
    </sheetView>
  </sheetViews>
  <sheetFormatPr defaultColWidth="8.7109375" defaultRowHeight="14.45"/>
  <cols>
    <col min="1" max="1" width="40.5703125" style="104" customWidth="1"/>
    <col min="2" max="2" width="38.5703125" style="104" customWidth="1"/>
    <col min="3" max="5" width="20.5703125" style="104" customWidth="1"/>
    <col min="6" max="24" width="9" style="104" customWidth="1"/>
    <col min="25" max="16384" width="8.7109375" style="104"/>
  </cols>
  <sheetData>
    <row r="1" spans="1:5">
      <c r="A1" s="157" t="s">
        <v>87</v>
      </c>
    </row>
    <row r="2" spans="1:5">
      <c r="A2" s="157" t="s">
        <v>62</v>
      </c>
    </row>
    <row r="3" spans="1:5">
      <c r="A3" s="157"/>
    </row>
    <row r="4" spans="1:5">
      <c r="A4" s="158" t="s">
        <v>5</v>
      </c>
    </row>
    <row r="5" spans="1:5" ht="15" thickBot="1">
      <c r="A5" s="158"/>
    </row>
    <row r="6" spans="1:5" ht="44.45" thickTop="1" thickBot="1">
      <c r="A6" s="159" t="s">
        <v>97</v>
      </c>
      <c r="B6" s="299" t="s">
        <v>316</v>
      </c>
      <c r="C6" s="292" t="s">
        <v>317</v>
      </c>
      <c r="D6" s="299" t="s">
        <v>441</v>
      </c>
      <c r="E6" s="299" t="s">
        <v>93</v>
      </c>
    </row>
    <row r="7" spans="1:5" ht="15" thickTop="1">
      <c r="A7" s="107" t="s">
        <v>97</v>
      </c>
      <c r="B7" s="256">
        <v>1145</v>
      </c>
      <c r="C7" s="256">
        <v>18745</v>
      </c>
      <c r="D7" s="255">
        <v>138</v>
      </c>
      <c r="E7" s="278">
        <v>20028</v>
      </c>
    </row>
    <row r="8" spans="1:5" ht="15" thickBot="1">
      <c r="A8" s="146" t="s">
        <v>95</v>
      </c>
      <c r="B8" s="279">
        <v>1384</v>
      </c>
      <c r="C8" s="279">
        <v>23359</v>
      </c>
      <c r="D8" s="280">
        <v>198</v>
      </c>
      <c r="E8" s="281">
        <v>24941</v>
      </c>
    </row>
    <row r="9" spans="1:5" ht="15.6" thickTop="1" thickBot="1">
      <c r="A9" s="147" t="s">
        <v>98</v>
      </c>
      <c r="B9" s="282">
        <v>0.82699999999999996</v>
      </c>
      <c r="C9" s="282">
        <v>0.80200000000000005</v>
      </c>
      <c r="D9" s="282">
        <v>0.69699999999999995</v>
      </c>
      <c r="E9" s="283">
        <v>0.80300000000000005</v>
      </c>
    </row>
    <row r="10" spans="1:5" ht="15" thickTop="1"/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A847-C420-4AF6-8496-77055027A1FE}">
  <dimension ref="A1:E11"/>
  <sheetViews>
    <sheetView zoomScale="90" zoomScaleNormal="90" workbookViewId="0">
      <selection activeCell="E9" sqref="E9"/>
    </sheetView>
  </sheetViews>
  <sheetFormatPr defaultColWidth="8.7109375" defaultRowHeight="14.45"/>
  <cols>
    <col min="1" max="1" width="40.5703125" style="104" customWidth="1"/>
    <col min="2" max="5" width="20.7109375" style="104" customWidth="1"/>
    <col min="6" max="15" width="9" style="104" customWidth="1"/>
    <col min="16" max="16384" width="8.7109375" style="104"/>
  </cols>
  <sheetData>
    <row r="1" spans="1:5">
      <c r="A1" s="157" t="s">
        <v>87</v>
      </c>
    </row>
    <row r="2" spans="1:5">
      <c r="A2" s="157" t="s">
        <v>63</v>
      </c>
    </row>
    <row r="3" spans="1:5">
      <c r="A3" s="157"/>
    </row>
    <row r="4" spans="1:5">
      <c r="A4" s="158" t="s">
        <v>5</v>
      </c>
    </row>
    <row r="5" spans="1:5" ht="15" thickBot="1">
      <c r="A5" s="158"/>
    </row>
    <row r="6" spans="1:5" ht="30" thickTop="1" thickBot="1">
      <c r="A6" s="159" t="s">
        <v>97</v>
      </c>
      <c r="B6" s="299" t="s">
        <v>320</v>
      </c>
      <c r="C6" s="292" t="s">
        <v>321</v>
      </c>
      <c r="D6" s="299" t="s">
        <v>441</v>
      </c>
      <c r="E6" s="299" t="s">
        <v>93</v>
      </c>
    </row>
    <row r="7" spans="1:5" ht="15.6" thickTop="1" thickBot="1">
      <c r="A7" s="107" t="s">
        <v>97</v>
      </c>
      <c r="B7" s="255">
        <v>463</v>
      </c>
      <c r="C7" s="256">
        <v>19236</v>
      </c>
      <c r="D7" s="255">
        <v>329</v>
      </c>
      <c r="E7" s="278">
        <v>20028</v>
      </c>
    </row>
    <row r="8" spans="1:5" ht="15" thickBot="1">
      <c r="A8" s="146" t="s">
        <v>95</v>
      </c>
      <c r="B8" s="280">
        <v>649</v>
      </c>
      <c r="C8" s="279">
        <v>23856</v>
      </c>
      <c r="D8" s="280">
        <v>436</v>
      </c>
      <c r="E8" s="281">
        <v>24941</v>
      </c>
    </row>
    <row r="9" spans="1:5" ht="15.6" thickTop="1" thickBot="1">
      <c r="A9" s="147" t="s">
        <v>439</v>
      </c>
      <c r="B9" s="282">
        <v>0.71299999999999997</v>
      </c>
      <c r="C9" s="282">
        <v>0.80600000000000005</v>
      </c>
      <c r="D9" s="282">
        <v>0.755</v>
      </c>
      <c r="E9" s="283">
        <v>0.80300000000000005</v>
      </c>
    </row>
    <row r="10" spans="1:5" ht="15" thickTop="1"/>
    <row r="11" spans="1:5">
      <c r="B11" s="213"/>
      <c r="C11" s="214"/>
      <c r="D11" s="215"/>
      <c r="E11" s="215"/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1C04B-470B-4C7A-9894-23464EB847B8}">
  <dimension ref="A1:J15"/>
  <sheetViews>
    <sheetView zoomScale="90" zoomScaleNormal="90" workbookViewId="0">
      <selection activeCell="C27" sqref="C27"/>
    </sheetView>
  </sheetViews>
  <sheetFormatPr defaultRowHeight="14.45"/>
  <cols>
    <col min="1" max="1" width="24.42578125" customWidth="1"/>
    <col min="2" max="2" width="12.7109375" customWidth="1"/>
    <col min="3" max="4" width="18.7109375" customWidth="1"/>
    <col min="5" max="5" width="12.7109375" customWidth="1"/>
    <col min="6" max="7" width="18.7109375" customWidth="1"/>
    <col min="8" max="8" width="12.7109375" customWidth="1"/>
    <col min="9" max="10" width="18.7109375" customWidth="1"/>
    <col min="11" max="11" width="12.7109375" customWidth="1"/>
    <col min="13" max="13" width="11.7109375" customWidth="1"/>
    <col min="16" max="16" width="11.5703125" customWidth="1"/>
  </cols>
  <sheetData>
    <row r="1" spans="1:10">
      <c r="A1" s="479" t="s">
        <v>87</v>
      </c>
      <c r="B1" s="480"/>
      <c r="C1" s="480"/>
      <c r="D1" s="480"/>
    </row>
    <row r="2" spans="1:10">
      <c r="A2" s="479" t="s">
        <v>64</v>
      </c>
      <c r="B2" s="480"/>
      <c r="C2" s="480"/>
      <c r="D2" s="480"/>
    </row>
    <row r="3" spans="1:10">
      <c r="A3" s="479"/>
      <c r="B3" s="480"/>
      <c r="C3" s="480"/>
      <c r="D3" s="480"/>
    </row>
    <row r="4" spans="1:10">
      <c r="A4" s="481" t="s">
        <v>5</v>
      </c>
      <c r="B4" s="480"/>
      <c r="C4" s="480"/>
      <c r="D4" s="480"/>
    </row>
    <row r="5" spans="1:10" ht="15" thickBot="1">
      <c r="A5" s="480"/>
      <c r="B5" s="480"/>
      <c r="C5" s="480"/>
      <c r="D5" s="480"/>
    </row>
    <row r="6" spans="1:10" ht="15.6" thickTop="1" thickBot="1">
      <c r="A6" s="290" t="s">
        <v>434</v>
      </c>
      <c r="B6" s="672" t="s">
        <v>442</v>
      </c>
      <c r="C6" s="672"/>
      <c r="D6" s="672"/>
      <c r="E6" s="673" t="s">
        <v>443</v>
      </c>
      <c r="F6" s="673"/>
      <c r="G6" s="673"/>
      <c r="H6" s="673" t="s">
        <v>444</v>
      </c>
      <c r="I6" s="673"/>
      <c r="J6" s="673"/>
    </row>
    <row r="7" spans="1:10" ht="15.6" thickTop="1" thickBot="1">
      <c r="A7" s="299"/>
      <c r="B7" s="299" t="s">
        <v>445</v>
      </c>
      <c r="C7" s="290" t="s">
        <v>446</v>
      </c>
      <c r="D7" s="290" t="s">
        <v>439</v>
      </c>
      <c r="E7" s="290" t="s">
        <v>445</v>
      </c>
      <c r="F7" s="290" t="s">
        <v>446</v>
      </c>
      <c r="G7" s="290" t="s">
        <v>439</v>
      </c>
      <c r="H7" s="290" t="s">
        <v>95</v>
      </c>
      <c r="I7" s="290" t="s">
        <v>447</v>
      </c>
      <c r="J7" s="290" t="s">
        <v>439</v>
      </c>
    </row>
    <row r="8" spans="1:10" ht="15" thickTop="1">
      <c r="A8" s="486" t="s">
        <v>112</v>
      </c>
      <c r="B8" s="108">
        <v>2076</v>
      </c>
      <c r="C8" s="108">
        <v>1422</v>
      </c>
      <c r="D8" s="485">
        <v>0.68500000000000005</v>
      </c>
      <c r="E8" s="108">
        <v>17771</v>
      </c>
      <c r="F8" s="108">
        <v>13747</v>
      </c>
      <c r="G8" s="485">
        <v>0.77400000000000002</v>
      </c>
      <c r="H8" s="108">
        <v>19847</v>
      </c>
      <c r="I8" s="108">
        <v>15169</v>
      </c>
      <c r="J8" s="485">
        <v>0.76400000000000001</v>
      </c>
    </row>
    <row r="9" spans="1:10">
      <c r="A9" s="486" t="s">
        <v>113</v>
      </c>
      <c r="B9" s="108">
        <v>3095</v>
      </c>
      <c r="C9" s="126">
        <v>1883</v>
      </c>
      <c r="D9" s="485">
        <v>0.60799999999999998</v>
      </c>
      <c r="E9" s="108">
        <v>21668</v>
      </c>
      <c r="F9" s="108">
        <v>15892</v>
      </c>
      <c r="G9" s="485">
        <v>0.73299999999999998</v>
      </c>
      <c r="H9" s="108">
        <v>24763</v>
      </c>
      <c r="I9" s="108">
        <v>17775</v>
      </c>
      <c r="J9" s="485">
        <v>0.71799999999999997</v>
      </c>
    </row>
    <row r="10" spans="1:10">
      <c r="A10" s="486" t="s">
        <v>114</v>
      </c>
      <c r="B10" s="108">
        <v>3554</v>
      </c>
      <c r="C10" s="108">
        <v>2253</v>
      </c>
      <c r="D10" s="485">
        <v>0.63400000000000001</v>
      </c>
      <c r="E10" s="108">
        <v>22709</v>
      </c>
      <c r="F10" s="108">
        <v>16842</v>
      </c>
      <c r="G10" s="485">
        <v>0.74199999999999999</v>
      </c>
      <c r="H10" s="108">
        <v>26263</v>
      </c>
      <c r="I10" s="108">
        <v>19095</v>
      </c>
      <c r="J10" s="485">
        <v>0.72699999999999998</v>
      </c>
    </row>
    <row r="11" spans="1:10">
      <c r="A11" s="486" t="s">
        <v>115</v>
      </c>
      <c r="B11" s="108">
        <v>3903</v>
      </c>
      <c r="C11" s="108">
        <v>2726</v>
      </c>
      <c r="D11" s="485">
        <v>0.69799999999999995</v>
      </c>
      <c r="E11" s="108">
        <v>22426</v>
      </c>
      <c r="F11" s="108">
        <v>17287</v>
      </c>
      <c r="G11" s="485">
        <v>0.77100000000000002</v>
      </c>
      <c r="H11" s="108">
        <v>26329</v>
      </c>
      <c r="I11" s="108">
        <v>20013</v>
      </c>
      <c r="J11" s="485">
        <v>0.76</v>
      </c>
    </row>
    <row r="12" spans="1:10">
      <c r="A12" s="486" t="s">
        <v>116</v>
      </c>
      <c r="B12" s="108">
        <v>4003</v>
      </c>
      <c r="C12" s="108">
        <v>2837</v>
      </c>
      <c r="D12" s="485">
        <v>0.70899999999999996</v>
      </c>
      <c r="E12" s="108">
        <v>21567</v>
      </c>
      <c r="F12" s="108">
        <v>17571</v>
      </c>
      <c r="G12" s="485">
        <v>0.81499999999999995</v>
      </c>
      <c r="H12" s="108">
        <v>25570</v>
      </c>
      <c r="I12" s="108">
        <v>20408</v>
      </c>
      <c r="J12" s="485">
        <v>0.79800000000000004</v>
      </c>
    </row>
    <row r="13" spans="1:10" ht="15" thickBot="1">
      <c r="A13" s="588" t="s">
        <v>448</v>
      </c>
      <c r="B13" s="589">
        <v>4438</v>
      </c>
      <c r="C13" s="589">
        <v>3313</v>
      </c>
      <c r="D13" s="590">
        <v>0.74650000000000005</v>
      </c>
      <c r="E13" s="589">
        <v>20503</v>
      </c>
      <c r="F13" s="589">
        <v>16715</v>
      </c>
      <c r="G13" s="590">
        <v>0.81520000000000004</v>
      </c>
      <c r="H13" s="589">
        <v>24941</v>
      </c>
      <c r="I13" s="589">
        <v>20028</v>
      </c>
      <c r="J13" s="590">
        <v>0.80300000000000005</v>
      </c>
    </row>
    <row r="14" spans="1:10">
      <c r="A14" s="482"/>
      <c r="B14" s="483"/>
      <c r="C14" s="483"/>
      <c r="D14" s="484"/>
      <c r="F14" s="108"/>
    </row>
    <row r="15" spans="1:10">
      <c r="A15" s="480"/>
      <c r="B15" s="480"/>
      <c r="C15" s="480"/>
      <c r="D15" s="480"/>
    </row>
  </sheetData>
  <mergeCells count="3">
    <mergeCell ref="B6:D6"/>
    <mergeCell ref="E6:G6"/>
    <mergeCell ref="H6:J6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EDE42-2780-4C1C-B555-F79A3A87B3A7}">
  <dimension ref="A1:H26"/>
  <sheetViews>
    <sheetView zoomScaleNormal="100" workbookViewId="0">
      <selection activeCell="L21" sqref="L21"/>
    </sheetView>
  </sheetViews>
  <sheetFormatPr defaultColWidth="8.7109375" defaultRowHeight="14.45"/>
  <cols>
    <col min="1" max="1" width="40.7109375" customWidth="1"/>
    <col min="2" max="8" width="12.5703125" customWidth="1"/>
  </cols>
  <sheetData>
    <row r="1" spans="1:8">
      <c r="A1" s="157" t="s">
        <v>87</v>
      </c>
    </row>
    <row r="2" spans="1:8">
      <c r="A2" s="157" t="s">
        <v>66</v>
      </c>
    </row>
    <row r="3" spans="1:8">
      <c r="A3" s="157"/>
    </row>
    <row r="4" spans="1:8">
      <c r="A4" s="158" t="s">
        <v>5</v>
      </c>
    </row>
    <row r="5" spans="1:8" ht="15" thickBot="1"/>
    <row r="6" spans="1:8" ht="15" thickTop="1">
      <c r="A6" s="660" t="s">
        <v>370</v>
      </c>
      <c r="B6" s="660" t="s">
        <v>111</v>
      </c>
      <c r="C6" s="674" t="s">
        <v>112</v>
      </c>
      <c r="D6" s="660" t="s">
        <v>113</v>
      </c>
      <c r="E6" s="660" t="s">
        <v>114</v>
      </c>
      <c r="F6" s="660" t="s">
        <v>115</v>
      </c>
      <c r="G6" s="660" t="s">
        <v>116</v>
      </c>
      <c r="H6" s="660" t="s">
        <v>117</v>
      </c>
    </row>
    <row r="7" spans="1:8" ht="15" thickBot="1">
      <c r="A7" s="661"/>
      <c r="B7" s="661"/>
      <c r="C7" s="675"/>
      <c r="D7" s="661"/>
      <c r="E7" s="661"/>
      <c r="F7" s="661"/>
      <c r="G7" s="661"/>
      <c r="H7" s="661"/>
    </row>
    <row r="8" spans="1:8" ht="15" thickTop="1">
      <c r="A8" s="170" t="s">
        <v>372</v>
      </c>
      <c r="B8" s="217">
        <v>8</v>
      </c>
      <c r="C8" s="109">
        <v>35</v>
      </c>
      <c r="D8" s="349" t="s">
        <v>162</v>
      </c>
      <c r="E8" s="109">
        <v>7</v>
      </c>
      <c r="F8" s="109" t="s">
        <v>162</v>
      </c>
      <c r="G8" s="109" t="s">
        <v>162</v>
      </c>
      <c r="H8" s="109" t="s">
        <v>162</v>
      </c>
    </row>
    <row r="9" spans="1:8">
      <c r="A9" s="170" t="s">
        <v>440</v>
      </c>
      <c r="B9" s="217" t="s">
        <v>162</v>
      </c>
      <c r="C9" s="109" t="s">
        <v>352</v>
      </c>
      <c r="D9" s="350" t="s">
        <v>352</v>
      </c>
      <c r="E9" s="109" t="s">
        <v>352</v>
      </c>
      <c r="F9" s="109" t="s">
        <v>352</v>
      </c>
      <c r="G9" s="109">
        <v>0</v>
      </c>
      <c r="H9" s="109" t="s">
        <v>162</v>
      </c>
    </row>
    <row r="10" spans="1:8">
      <c r="A10" s="170" t="s">
        <v>180</v>
      </c>
      <c r="B10" s="217">
        <v>20</v>
      </c>
      <c r="C10" s="109">
        <v>73</v>
      </c>
      <c r="D10" s="350">
        <v>11</v>
      </c>
      <c r="E10" s="109" t="s">
        <v>162</v>
      </c>
      <c r="F10" s="109">
        <v>6</v>
      </c>
      <c r="G10" s="109">
        <v>5</v>
      </c>
      <c r="H10" s="109" t="s">
        <v>162</v>
      </c>
    </row>
    <row r="11" spans="1:8">
      <c r="A11" s="170" t="s">
        <v>254</v>
      </c>
      <c r="B11" s="217" t="s">
        <v>352</v>
      </c>
      <c r="C11" s="109" t="s">
        <v>352</v>
      </c>
      <c r="D11" s="350" t="s">
        <v>352</v>
      </c>
      <c r="E11" s="109" t="s">
        <v>162</v>
      </c>
      <c r="F11" s="109" t="s">
        <v>352</v>
      </c>
      <c r="G11" s="109">
        <v>0</v>
      </c>
      <c r="H11" s="109">
        <v>0</v>
      </c>
    </row>
    <row r="12" spans="1:8">
      <c r="A12" s="170" t="s">
        <v>375</v>
      </c>
      <c r="B12" s="217">
        <v>235</v>
      </c>
      <c r="C12" s="109">
        <v>371</v>
      </c>
      <c r="D12" s="350">
        <v>175</v>
      </c>
      <c r="E12" s="109">
        <v>228</v>
      </c>
      <c r="F12" s="109">
        <v>189</v>
      </c>
      <c r="G12" s="109">
        <v>163</v>
      </c>
      <c r="H12" s="109">
        <v>149</v>
      </c>
    </row>
    <row r="13" spans="1:8">
      <c r="A13" s="170" t="s">
        <v>376</v>
      </c>
      <c r="B13" s="217" t="s">
        <v>162</v>
      </c>
      <c r="C13" s="109">
        <v>6</v>
      </c>
      <c r="D13" s="350" t="s">
        <v>352</v>
      </c>
      <c r="E13" s="109" t="s">
        <v>352</v>
      </c>
      <c r="F13" s="109" t="s">
        <v>352</v>
      </c>
      <c r="G13" s="109" t="s">
        <v>162</v>
      </c>
      <c r="H13" s="109">
        <v>0</v>
      </c>
    </row>
    <row r="14" spans="1:8">
      <c r="A14" s="170" t="s">
        <v>377</v>
      </c>
      <c r="B14" s="217">
        <v>29</v>
      </c>
      <c r="C14" s="109">
        <v>80</v>
      </c>
      <c r="D14" s="350">
        <v>18</v>
      </c>
      <c r="E14" s="109">
        <v>20</v>
      </c>
      <c r="F14" s="109">
        <v>15</v>
      </c>
      <c r="G14" s="109">
        <v>17</v>
      </c>
      <c r="H14" s="109">
        <v>29</v>
      </c>
    </row>
    <row r="15" spans="1:8">
      <c r="A15" s="170" t="s">
        <v>170</v>
      </c>
      <c r="B15" s="217" t="s">
        <v>162</v>
      </c>
      <c r="C15" s="109">
        <v>5</v>
      </c>
      <c r="D15" s="350" t="s">
        <v>352</v>
      </c>
      <c r="E15" s="109" t="s">
        <v>352</v>
      </c>
      <c r="F15" s="109" t="s">
        <v>352</v>
      </c>
      <c r="G15" s="109">
        <v>0</v>
      </c>
      <c r="H15" s="109" t="s">
        <v>162</v>
      </c>
    </row>
    <row r="16" spans="1:8">
      <c r="A16" s="170" t="s">
        <v>378</v>
      </c>
      <c r="B16" s="217" t="s">
        <v>162</v>
      </c>
      <c r="C16" s="109">
        <v>19</v>
      </c>
      <c r="D16" s="350">
        <v>4</v>
      </c>
      <c r="E16" s="109">
        <v>18</v>
      </c>
      <c r="F16" s="109" t="s">
        <v>162</v>
      </c>
      <c r="G16" s="109">
        <v>8</v>
      </c>
      <c r="H16" s="109" t="s">
        <v>162</v>
      </c>
    </row>
    <row r="17" spans="1:8">
      <c r="A17" s="170" t="s">
        <v>379</v>
      </c>
      <c r="B17" s="217">
        <v>29</v>
      </c>
      <c r="C17" s="109">
        <v>176</v>
      </c>
      <c r="D17" s="350">
        <v>24</v>
      </c>
      <c r="E17" s="109">
        <v>6</v>
      </c>
      <c r="F17" s="109">
        <v>5</v>
      </c>
      <c r="G17" s="109" t="s">
        <v>162</v>
      </c>
      <c r="H17" s="109" t="s">
        <v>162</v>
      </c>
    </row>
    <row r="18" spans="1:8">
      <c r="A18" s="170" t="s">
        <v>257</v>
      </c>
      <c r="B18" s="217" t="s">
        <v>162</v>
      </c>
      <c r="C18" s="109">
        <v>22</v>
      </c>
      <c r="D18" s="350" t="s">
        <v>162</v>
      </c>
      <c r="E18" s="109" t="s">
        <v>162</v>
      </c>
      <c r="F18" s="109" t="s">
        <v>162</v>
      </c>
      <c r="G18" s="109" t="s">
        <v>162</v>
      </c>
      <c r="H18" s="109">
        <v>9</v>
      </c>
    </row>
    <row r="19" spans="1:8">
      <c r="A19" s="170" t="s">
        <v>237</v>
      </c>
      <c r="B19" s="217" t="s">
        <v>162</v>
      </c>
      <c r="C19" s="109">
        <v>5</v>
      </c>
      <c r="D19" s="350" t="s">
        <v>162</v>
      </c>
      <c r="E19" s="109" t="s">
        <v>162</v>
      </c>
      <c r="F19" s="109" t="s">
        <v>162</v>
      </c>
      <c r="G19" s="109">
        <v>0</v>
      </c>
      <c r="H19" s="109" t="s">
        <v>162</v>
      </c>
    </row>
    <row r="20" spans="1:8">
      <c r="A20" s="170" t="s">
        <v>380</v>
      </c>
      <c r="B20" s="217">
        <v>13</v>
      </c>
      <c r="C20" s="109">
        <v>36</v>
      </c>
      <c r="D20" s="350">
        <v>18</v>
      </c>
      <c r="E20" s="109" t="s">
        <v>162</v>
      </c>
      <c r="F20" s="109">
        <v>13</v>
      </c>
      <c r="G20" s="109">
        <v>8</v>
      </c>
      <c r="H20" s="109" t="s">
        <v>162</v>
      </c>
    </row>
    <row r="21" spans="1:8">
      <c r="A21" s="170" t="s">
        <v>239</v>
      </c>
      <c r="B21" s="217">
        <v>10</v>
      </c>
      <c r="C21" s="109">
        <v>26</v>
      </c>
      <c r="D21" s="350">
        <v>10</v>
      </c>
      <c r="E21" s="109">
        <v>8</v>
      </c>
      <c r="F21" s="109">
        <v>5</v>
      </c>
      <c r="G21" s="109" t="s">
        <v>162</v>
      </c>
      <c r="H21" s="109">
        <v>8</v>
      </c>
    </row>
    <row r="22" spans="1:8">
      <c r="A22" s="170" t="s">
        <v>381</v>
      </c>
      <c r="B22" s="217">
        <v>14</v>
      </c>
      <c r="C22" s="109">
        <v>42</v>
      </c>
      <c r="D22" s="350" t="s">
        <v>162</v>
      </c>
      <c r="E22" s="109" t="s">
        <v>162</v>
      </c>
      <c r="F22" s="109" t="s">
        <v>352</v>
      </c>
      <c r="G22" s="109" t="s">
        <v>162</v>
      </c>
      <c r="H22" s="109" t="s">
        <v>162</v>
      </c>
    </row>
    <row r="23" spans="1:8">
      <c r="A23" s="170" t="s">
        <v>382</v>
      </c>
      <c r="B23" s="217">
        <v>18</v>
      </c>
      <c r="C23" s="109">
        <v>28</v>
      </c>
      <c r="D23" s="350">
        <v>11</v>
      </c>
      <c r="E23" s="109" t="s">
        <v>162</v>
      </c>
      <c r="F23" s="109">
        <v>8</v>
      </c>
      <c r="G23" s="109">
        <v>10</v>
      </c>
      <c r="H23" s="109">
        <v>12</v>
      </c>
    </row>
    <row r="24" spans="1:8" ht="15" thickBot="1">
      <c r="A24" s="175" t="s">
        <v>383</v>
      </c>
      <c r="B24" s="218">
        <v>10</v>
      </c>
      <c r="C24" s="251">
        <v>12</v>
      </c>
      <c r="D24" s="351" t="s">
        <v>162</v>
      </c>
      <c r="E24" s="109">
        <v>5</v>
      </c>
      <c r="F24" s="109" t="s">
        <v>162</v>
      </c>
      <c r="G24" s="109">
        <v>0</v>
      </c>
      <c r="H24" s="109" t="s">
        <v>162</v>
      </c>
    </row>
    <row r="25" spans="1:8" ht="15.6" thickTop="1" thickBot="1">
      <c r="A25" s="147" t="s">
        <v>93</v>
      </c>
      <c r="B25" s="438">
        <v>398</v>
      </c>
      <c r="C25" s="252">
        <v>936</v>
      </c>
      <c r="D25" s="352">
        <v>283</v>
      </c>
      <c r="E25" s="352">
        <v>306</v>
      </c>
      <c r="F25" s="352">
        <v>251</v>
      </c>
      <c r="G25" s="352">
        <v>227</v>
      </c>
      <c r="H25" s="352">
        <v>226</v>
      </c>
    </row>
    <row r="26" spans="1:8" ht="15" thickTop="1">
      <c r="D26" s="253"/>
      <c r="E26" s="352"/>
      <c r="F26" s="352"/>
      <c r="G26" s="352"/>
      <c r="H26" s="352"/>
    </row>
  </sheetData>
  <mergeCells count="8">
    <mergeCell ref="H6:H7"/>
    <mergeCell ref="G6:G7"/>
    <mergeCell ref="F6:F7"/>
    <mergeCell ref="A6:A7"/>
    <mergeCell ref="B6:B7"/>
    <mergeCell ref="D6:D7"/>
    <mergeCell ref="C6:C7"/>
    <mergeCell ref="E6:E7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5F8F-F625-4AD4-AA4A-BDB652EEADE7}">
  <dimension ref="A1:H41"/>
  <sheetViews>
    <sheetView topLeftCell="A11" zoomScaleNormal="100" workbookViewId="0">
      <selection activeCell="O36" sqref="O36"/>
    </sheetView>
  </sheetViews>
  <sheetFormatPr defaultColWidth="8.7109375" defaultRowHeight="14.45"/>
  <cols>
    <col min="1" max="1" width="35" bestFit="1" customWidth="1"/>
    <col min="2" max="8" width="12.5703125" customWidth="1"/>
  </cols>
  <sheetData>
    <row r="1" spans="1:8">
      <c r="A1" s="157" t="s">
        <v>87</v>
      </c>
    </row>
    <row r="2" spans="1:8">
      <c r="A2" s="157" t="s">
        <v>67</v>
      </c>
    </row>
    <row r="3" spans="1:8">
      <c r="A3" s="157"/>
    </row>
    <row r="4" spans="1:8">
      <c r="A4" s="158" t="s">
        <v>5</v>
      </c>
    </row>
    <row r="5" spans="1:8" ht="15" thickBot="1">
      <c r="A5" s="158"/>
    </row>
    <row r="6" spans="1:8" ht="29.65" customHeight="1" thickTop="1" thickBot="1">
      <c r="A6" s="292" t="s">
        <v>122</v>
      </c>
      <c r="B6" s="299" t="s">
        <v>111</v>
      </c>
      <c r="C6" s="290" t="s">
        <v>112</v>
      </c>
      <c r="D6" s="299" t="s">
        <v>113</v>
      </c>
      <c r="E6" s="299" t="s">
        <v>114</v>
      </c>
      <c r="F6" s="299" t="s">
        <v>115</v>
      </c>
      <c r="G6" s="299" t="s">
        <v>116</v>
      </c>
      <c r="H6" s="299" t="s">
        <v>117</v>
      </c>
    </row>
    <row r="7" spans="1:8" ht="15" thickTop="1">
      <c r="A7" s="170" t="s">
        <v>125</v>
      </c>
      <c r="B7" s="217">
        <v>7</v>
      </c>
      <c r="C7" s="109">
        <v>35</v>
      </c>
      <c r="D7" s="339">
        <v>13</v>
      </c>
      <c r="E7" s="339">
        <v>10</v>
      </c>
      <c r="F7" s="339">
        <v>6</v>
      </c>
      <c r="G7" s="339" t="s">
        <v>162</v>
      </c>
      <c r="H7" s="339">
        <v>12</v>
      </c>
    </row>
    <row r="8" spans="1:8">
      <c r="A8" s="170" t="s">
        <v>126</v>
      </c>
      <c r="B8" s="217">
        <v>23</v>
      </c>
      <c r="C8" s="109">
        <v>36</v>
      </c>
      <c r="D8" s="338">
        <v>16</v>
      </c>
      <c r="E8" s="338">
        <v>6</v>
      </c>
      <c r="F8" s="338">
        <v>11</v>
      </c>
      <c r="G8" s="338" t="s">
        <v>162</v>
      </c>
      <c r="H8" s="338">
        <v>13</v>
      </c>
    </row>
    <row r="9" spans="1:8">
      <c r="A9" s="170" t="s">
        <v>127</v>
      </c>
      <c r="B9" s="217">
        <v>7</v>
      </c>
      <c r="C9" s="109">
        <v>20</v>
      </c>
      <c r="D9" s="338">
        <v>10</v>
      </c>
      <c r="E9" s="338">
        <v>15</v>
      </c>
      <c r="F9" s="338">
        <v>10</v>
      </c>
      <c r="G9" s="338">
        <v>6</v>
      </c>
      <c r="H9" s="338" t="s">
        <v>162</v>
      </c>
    </row>
    <row r="10" spans="1:8">
      <c r="A10" s="170" t="s">
        <v>128</v>
      </c>
      <c r="B10" s="217">
        <v>6</v>
      </c>
      <c r="C10" s="109">
        <v>8</v>
      </c>
      <c r="D10" s="338" t="s">
        <v>162</v>
      </c>
      <c r="E10" s="338">
        <v>6</v>
      </c>
      <c r="F10" s="338" t="s">
        <v>162</v>
      </c>
      <c r="G10" s="338" t="s">
        <v>162</v>
      </c>
      <c r="H10" s="338" t="s">
        <v>162</v>
      </c>
    </row>
    <row r="11" spans="1:8">
      <c r="A11" s="170" t="s">
        <v>129</v>
      </c>
      <c r="B11" s="217" t="s">
        <v>162</v>
      </c>
      <c r="C11" s="109">
        <v>10</v>
      </c>
      <c r="D11" s="338" t="s">
        <v>162</v>
      </c>
      <c r="E11" s="338">
        <v>5</v>
      </c>
      <c r="F11" s="338" t="s">
        <v>352</v>
      </c>
      <c r="G11" s="338" t="s">
        <v>162</v>
      </c>
      <c r="H11" s="338">
        <v>0</v>
      </c>
    </row>
    <row r="12" spans="1:8">
      <c r="A12" s="170" t="s">
        <v>130</v>
      </c>
      <c r="B12" s="217">
        <v>16</v>
      </c>
      <c r="C12" s="109">
        <v>17</v>
      </c>
      <c r="D12" s="338">
        <v>7</v>
      </c>
      <c r="E12" s="338">
        <v>5</v>
      </c>
      <c r="F12" s="338">
        <v>6</v>
      </c>
      <c r="G12" s="338">
        <v>5</v>
      </c>
      <c r="H12" s="338" t="s">
        <v>162</v>
      </c>
    </row>
    <row r="13" spans="1:8">
      <c r="A13" s="170" t="s">
        <v>131</v>
      </c>
      <c r="B13" s="217">
        <v>26</v>
      </c>
      <c r="C13" s="109">
        <v>27</v>
      </c>
      <c r="D13" s="338">
        <v>7</v>
      </c>
      <c r="E13" s="338">
        <v>27</v>
      </c>
      <c r="F13" s="338">
        <v>12</v>
      </c>
      <c r="G13" s="338">
        <v>11</v>
      </c>
      <c r="H13" s="338">
        <v>8</v>
      </c>
    </row>
    <row r="14" spans="1:8">
      <c r="A14" s="170" t="s">
        <v>132</v>
      </c>
      <c r="B14" s="217" t="s">
        <v>162</v>
      </c>
      <c r="C14" s="109">
        <v>28</v>
      </c>
      <c r="D14" s="338">
        <v>10</v>
      </c>
      <c r="E14" s="338">
        <v>8</v>
      </c>
      <c r="F14" s="338">
        <v>11</v>
      </c>
      <c r="G14" s="338">
        <v>9</v>
      </c>
      <c r="H14" s="338">
        <v>5</v>
      </c>
    </row>
    <row r="15" spans="1:8">
      <c r="A15" s="170" t="s">
        <v>133</v>
      </c>
      <c r="B15" s="217">
        <v>6</v>
      </c>
      <c r="C15" s="109">
        <v>15</v>
      </c>
      <c r="D15" s="338">
        <v>6</v>
      </c>
      <c r="E15" s="338" t="s">
        <v>162</v>
      </c>
      <c r="F15" s="338">
        <v>7</v>
      </c>
      <c r="G15" s="338">
        <v>6</v>
      </c>
      <c r="H15" s="338">
        <v>7</v>
      </c>
    </row>
    <row r="16" spans="1:8">
      <c r="A16" s="170" t="s">
        <v>134</v>
      </c>
      <c r="B16" s="217">
        <v>9</v>
      </c>
      <c r="C16" s="109">
        <v>21</v>
      </c>
      <c r="D16" s="338" t="s">
        <v>162</v>
      </c>
      <c r="E16" s="338" t="s">
        <v>162</v>
      </c>
      <c r="F16" s="338">
        <v>9</v>
      </c>
      <c r="G16" s="338" t="s">
        <v>162</v>
      </c>
      <c r="H16" s="338" t="s">
        <v>162</v>
      </c>
    </row>
    <row r="17" spans="1:8">
      <c r="A17" s="170" t="s">
        <v>135</v>
      </c>
      <c r="B17" s="217" t="s">
        <v>162</v>
      </c>
      <c r="C17" s="109">
        <v>12</v>
      </c>
      <c r="D17" s="338">
        <v>6</v>
      </c>
      <c r="E17" s="338">
        <v>6</v>
      </c>
      <c r="F17" s="338" t="s">
        <v>162</v>
      </c>
      <c r="G17" s="338">
        <v>5</v>
      </c>
      <c r="H17" s="338" t="s">
        <v>162</v>
      </c>
    </row>
    <row r="18" spans="1:8">
      <c r="A18" s="170" t="s">
        <v>136</v>
      </c>
      <c r="B18" s="217">
        <v>21</v>
      </c>
      <c r="C18" s="109">
        <v>87</v>
      </c>
      <c r="D18" s="338">
        <v>14</v>
      </c>
      <c r="E18" s="338">
        <v>14</v>
      </c>
      <c r="F18" s="338">
        <v>22</v>
      </c>
      <c r="G18" s="338">
        <v>17</v>
      </c>
      <c r="H18" s="338">
        <v>19</v>
      </c>
    </row>
    <row r="19" spans="1:8">
      <c r="A19" s="170" t="s">
        <v>137</v>
      </c>
      <c r="B19" s="217">
        <v>12</v>
      </c>
      <c r="C19" s="109">
        <v>16</v>
      </c>
      <c r="D19" s="338">
        <v>10</v>
      </c>
      <c r="E19" s="338">
        <v>11</v>
      </c>
      <c r="F19" s="338" t="s">
        <v>162</v>
      </c>
      <c r="G19" s="338" t="s">
        <v>162</v>
      </c>
      <c r="H19" s="338">
        <v>8</v>
      </c>
    </row>
    <row r="20" spans="1:8">
      <c r="A20" s="170" t="s">
        <v>138</v>
      </c>
      <c r="B20" s="217">
        <v>42</v>
      </c>
      <c r="C20" s="109">
        <v>55</v>
      </c>
      <c r="D20" s="338">
        <v>15</v>
      </c>
      <c r="E20" s="338">
        <v>39</v>
      </c>
      <c r="F20" s="338">
        <v>8</v>
      </c>
      <c r="G20" s="338">
        <v>16</v>
      </c>
      <c r="H20" s="338">
        <v>11</v>
      </c>
    </row>
    <row r="21" spans="1:8">
      <c r="A21" s="170" t="s">
        <v>139</v>
      </c>
      <c r="B21" s="217">
        <v>29</v>
      </c>
      <c r="C21" s="109">
        <v>110</v>
      </c>
      <c r="D21" s="338">
        <v>30</v>
      </c>
      <c r="E21" s="338">
        <v>41</v>
      </c>
      <c r="F21" s="338">
        <v>28</v>
      </c>
      <c r="G21" s="338">
        <v>28</v>
      </c>
      <c r="H21" s="338">
        <v>21</v>
      </c>
    </row>
    <row r="22" spans="1:8">
      <c r="A22" s="170" t="s">
        <v>140</v>
      </c>
      <c r="B22" s="217">
        <v>21</v>
      </c>
      <c r="C22" s="109">
        <v>46</v>
      </c>
      <c r="D22" s="338">
        <v>6</v>
      </c>
      <c r="E22" s="338" t="s">
        <v>162</v>
      </c>
      <c r="F22" s="338" t="s">
        <v>162</v>
      </c>
      <c r="G22" s="338">
        <v>8</v>
      </c>
      <c r="H22" s="338" t="s">
        <v>162</v>
      </c>
    </row>
    <row r="23" spans="1:8">
      <c r="A23" s="170" t="s">
        <v>141</v>
      </c>
      <c r="B23" s="217">
        <v>5</v>
      </c>
      <c r="C23" s="109">
        <v>8</v>
      </c>
      <c r="D23" s="338" t="s">
        <v>162</v>
      </c>
      <c r="E23" s="338" t="s">
        <v>162</v>
      </c>
      <c r="F23" s="338">
        <v>5</v>
      </c>
      <c r="G23" s="338">
        <v>6</v>
      </c>
      <c r="H23" s="338" t="s">
        <v>162</v>
      </c>
    </row>
    <row r="24" spans="1:8">
      <c r="A24" s="170" t="s">
        <v>142</v>
      </c>
      <c r="B24" s="217">
        <v>12</v>
      </c>
      <c r="C24" s="109">
        <v>23</v>
      </c>
      <c r="D24" s="338">
        <v>5</v>
      </c>
      <c r="E24" s="338">
        <v>10</v>
      </c>
      <c r="F24" s="338">
        <v>6</v>
      </c>
      <c r="G24" s="338" t="s">
        <v>162</v>
      </c>
      <c r="H24" s="338">
        <v>5</v>
      </c>
    </row>
    <row r="25" spans="1:8">
      <c r="A25" s="170" t="s">
        <v>143</v>
      </c>
      <c r="B25" s="217">
        <v>10</v>
      </c>
      <c r="C25" s="109">
        <v>11</v>
      </c>
      <c r="D25" s="338">
        <v>7</v>
      </c>
      <c r="E25" s="338" t="s">
        <v>162</v>
      </c>
      <c r="F25" s="338" t="s">
        <v>162</v>
      </c>
      <c r="G25" s="338" t="s">
        <v>162</v>
      </c>
      <c r="H25" s="338" t="s">
        <v>162</v>
      </c>
    </row>
    <row r="26" spans="1:8">
      <c r="A26" s="170" t="s">
        <v>449</v>
      </c>
      <c r="B26" s="217" t="s">
        <v>352</v>
      </c>
      <c r="C26" s="109" t="s">
        <v>162</v>
      </c>
      <c r="D26" s="338" t="s">
        <v>162</v>
      </c>
      <c r="E26" s="338" t="s">
        <v>352</v>
      </c>
      <c r="F26" s="338" t="s">
        <v>352</v>
      </c>
      <c r="G26" s="338" t="s">
        <v>162</v>
      </c>
      <c r="H26" s="338" t="s">
        <v>162</v>
      </c>
    </row>
    <row r="27" spans="1:8">
      <c r="A27" s="170" t="s">
        <v>145</v>
      </c>
      <c r="B27" s="217">
        <v>11</v>
      </c>
      <c r="C27" s="109">
        <v>29</v>
      </c>
      <c r="D27" s="338">
        <v>13</v>
      </c>
      <c r="E27" s="338">
        <v>6</v>
      </c>
      <c r="F27" s="338" t="s">
        <v>162</v>
      </c>
      <c r="G27" s="338" t="s">
        <v>162</v>
      </c>
      <c r="H27" s="338">
        <v>6</v>
      </c>
    </row>
    <row r="28" spans="1:8">
      <c r="A28" s="170" t="s">
        <v>146</v>
      </c>
      <c r="B28" s="217">
        <v>32</v>
      </c>
      <c r="C28" s="109">
        <v>70</v>
      </c>
      <c r="D28" s="338">
        <v>32</v>
      </c>
      <c r="E28" s="338">
        <v>31</v>
      </c>
      <c r="F28" s="338">
        <v>20</v>
      </c>
      <c r="G28" s="338">
        <v>24</v>
      </c>
      <c r="H28" s="338">
        <v>27</v>
      </c>
    </row>
    <row r="29" spans="1:8">
      <c r="A29" s="170" t="s">
        <v>147</v>
      </c>
      <c r="B29" s="217" t="s">
        <v>162</v>
      </c>
      <c r="C29" s="109">
        <v>6</v>
      </c>
      <c r="D29" s="338" t="s">
        <v>352</v>
      </c>
      <c r="E29" s="338" t="s">
        <v>162</v>
      </c>
      <c r="F29" s="338" t="s">
        <v>352</v>
      </c>
      <c r="G29" s="338">
        <v>0</v>
      </c>
      <c r="H29" s="338">
        <v>0</v>
      </c>
    </row>
    <row r="30" spans="1:8">
      <c r="A30" s="170" t="s">
        <v>148</v>
      </c>
      <c r="B30" s="217">
        <v>8</v>
      </c>
      <c r="C30" s="109">
        <v>21</v>
      </c>
      <c r="D30" s="338">
        <v>15</v>
      </c>
      <c r="E30" s="338">
        <v>7</v>
      </c>
      <c r="F30" s="338">
        <v>5</v>
      </c>
      <c r="G30" s="338">
        <v>5</v>
      </c>
      <c r="H30" s="338" t="s">
        <v>162</v>
      </c>
    </row>
    <row r="31" spans="1:8">
      <c r="A31" s="170" t="s">
        <v>149</v>
      </c>
      <c r="B31" s="217">
        <v>14</v>
      </c>
      <c r="C31" s="109">
        <v>51</v>
      </c>
      <c r="D31" s="338">
        <v>9</v>
      </c>
      <c r="E31" s="338">
        <v>7</v>
      </c>
      <c r="F31" s="338">
        <v>8</v>
      </c>
      <c r="G31" s="338">
        <v>14</v>
      </c>
      <c r="H31" s="338">
        <v>14</v>
      </c>
    </row>
    <row r="32" spans="1:8">
      <c r="A32" s="170" t="s">
        <v>150</v>
      </c>
      <c r="B32" s="217" t="s">
        <v>162</v>
      </c>
      <c r="C32" s="109">
        <v>15</v>
      </c>
      <c r="D32" s="338" t="s">
        <v>162</v>
      </c>
      <c r="E32" s="338" t="s">
        <v>162</v>
      </c>
      <c r="F32" s="338">
        <v>5</v>
      </c>
      <c r="G32" s="338">
        <v>5</v>
      </c>
      <c r="H32" s="338" t="s">
        <v>162</v>
      </c>
    </row>
    <row r="33" spans="1:8">
      <c r="A33" s="170" t="s">
        <v>151</v>
      </c>
      <c r="B33" s="217" t="s">
        <v>162</v>
      </c>
      <c r="C33" s="109" t="s">
        <v>162</v>
      </c>
      <c r="D33" s="338" t="s">
        <v>352</v>
      </c>
      <c r="E33" s="338" t="s">
        <v>352</v>
      </c>
      <c r="F33" s="338" t="s">
        <v>162</v>
      </c>
      <c r="G33" s="338">
        <v>0</v>
      </c>
      <c r="H33" s="338" t="s">
        <v>162</v>
      </c>
    </row>
    <row r="34" spans="1:8">
      <c r="A34" s="170" t="s">
        <v>152</v>
      </c>
      <c r="B34" s="217">
        <v>15</v>
      </c>
      <c r="C34" s="109">
        <v>23</v>
      </c>
      <c r="D34" s="338">
        <v>6</v>
      </c>
      <c r="E34" s="338">
        <v>6</v>
      </c>
      <c r="F34" s="338" t="s">
        <v>162</v>
      </c>
      <c r="G34" s="338" t="s">
        <v>162</v>
      </c>
      <c r="H34" s="338">
        <v>5</v>
      </c>
    </row>
    <row r="35" spans="1:8">
      <c r="A35" s="170" t="s">
        <v>153</v>
      </c>
      <c r="B35" s="217">
        <v>24</v>
      </c>
      <c r="C35" s="109">
        <v>75</v>
      </c>
      <c r="D35" s="338">
        <v>20</v>
      </c>
      <c r="E35" s="338">
        <v>16</v>
      </c>
      <c r="F35" s="338">
        <v>27</v>
      </c>
      <c r="G35" s="338">
        <v>23</v>
      </c>
      <c r="H35" s="338">
        <v>26</v>
      </c>
    </row>
    <row r="36" spans="1:8">
      <c r="A36" s="170" t="s">
        <v>154</v>
      </c>
      <c r="B36" s="217" t="s">
        <v>162</v>
      </c>
      <c r="C36" s="109">
        <v>9</v>
      </c>
      <c r="D36" s="338" t="s">
        <v>162</v>
      </c>
      <c r="E36" s="338">
        <v>5</v>
      </c>
      <c r="F36" s="338" t="s">
        <v>162</v>
      </c>
      <c r="G36" s="338" t="s">
        <v>162</v>
      </c>
      <c r="H36" s="338" t="s">
        <v>162</v>
      </c>
    </row>
    <row r="37" spans="1:8">
      <c r="A37" s="170" t="s">
        <v>155</v>
      </c>
      <c r="B37" s="217" t="s">
        <v>162</v>
      </c>
      <c r="C37" s="109">
        <v>17</v>
      </c>
      <c r="D37" s="338">
        <v>6</v>
      </c>
      <c r="E37" s="338">
        <v>5</v>
      </c>
      <c r="F37" s="338">
        <v>7</v>
      </c>
      <c r="G37" s="338" t="s">
        <v>162</v>
      </c>
      <c r="H37" s="338" t="s">
        <v>162</v>
      </c>
    </row>
    <row r="38" spans="1:8">
      <c r="A38" s="170" t="s">
        <v>156</v>
      </c>
      <c r="B38" s="217">
        <v>15</v>
      </c>
      <c r="C38" s="109">
        <v>28</v>
      </c>
      <c r="D38" s="338">
        <v>6</v>
      </c>
      <c r="E38" s="338">
        <v>5</v>
      </c>
      <c r="F38" s="338">
        <v>9</v>
      </c>
      <c r="G38" s="338">
        <v>5</v>
      </c>
      <c r="H38" s="338">
        <v>8</v>
      </c>
    </row>
    <row r="39" spans="1:8" ht="15" thickBot="1">
      <c r="A39" s="175" t="s">
        <v>157</v>
      </c>
      <c r="B39" s="218" t="s">
        <v>352</v>
      </c>
      <c r="C39" s="251" t="s">
        <v>162</v>
      </c>
      <c r="D39" s="338" t="s">
        <v>352</v>
      </c>
      <c r="E39" s="338" t="s">
        <v>352</v>
      </c>
      <c r="F39" s="338" t="s">
        <v>352</v>
      </c>
      <c r="G39" s="338">
        <v>0</v>
      </c>
      <c r="H39" s="338">
        <v>0</v>
      </c>
    </row>
    <row r="40" spans="1:8" ht="15.6" thickTop="1" thickBot="1">
      <c r="A40" s="147" t="s">
        <v>93</v>
      </c>
      <c r="B40" s="216">
        <v>398</v>
      </c>
      <c r="C40" s="252">
        <v>936</v>
      </c>
      <c r="D40" s="344">
        <v>283</v>
      </c>
      <c r="E40" s="344">
        <v>306</v>
      </c>
      <c r="F40" s="344">
        <v>251</v>
      </c>
      <c r="G40" s="344">
        <v>227</v>
      </c>
      <c r="H40" s="344">
        <v>226</v>
      </c>
    </row>
    <row r="41" spans="1:8" ht="15" thickTop="1">
      <c r="D41" s="253"/>
      <c r="E41" s="253"/>
      <c r="F41" s="253"/>
      <c r="G41" s="253"/>
      <c r="H41" s="25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7A3D-F50D-403B-8A7A-16EFE8E7C7B4}">
  <dimension ref="A1:J94"/>
  <sheetViews>
    <sheetView topLeftCell="A17" zoomScale="80" zoomScaleNormal="80" workbookViewId="0">
      <selection activeCell="F41" sqref="F41"/>
    </sheetView>
  </sheetViews>
  <sheetFormatPr defaultColWidth="9.28515625" defaultRowHeight="14.45"/>
  <cols>
    <col min="1" max="1" width="29.42578125" style="52" customWidth="1"/>
    <col min="2" max="2" width="18.7109375" style="53" customWidth="1"/>
    <col min="3" max="3" width="18.7109375" style="54" customWidth="1"/>
    <col min="4" max="6" width="18.7109375" style="55" customWidth="1"/>
    <col min="7" max="7" width="9.28515625" style="56"/>
    <col min="8" max="8" width="9.28515625" style="56" customWidth="1"/>
    <col min="9" max="9" width="9.28515625" style="56"/>
    <col min="10" max="10" width="7.7109375" style="56" customWidth="1"/>
    <col min="11" max="16384" width="9.28515625" style="56"/>
  </cols>
  <sheetData>
    <row r="1" spans="1:7" ht="15" customHeight="1">
      <c r="A1" s="5" t="s">
        <v>87</v>
      </c>
      <c r="B1" s="78"/>
      <c r="C1" s="78"/>
      <c r="D1" s="78"/>
      <c r="E1" s="78"/>
      <c r="F1" s="79"/>
    </row>
    <row r="2" spans="1:7" ht="15" customHeight="1">
      <c r="A2" s="5" t="s">
        <v>13</v>
      </c>
      <c r="B2" s="78"/>
      <c r="C2" s="78"/>
      <c r="D2" s="78"/>
      <c r="E2" s="78"/>
      <c r="F2" s="78"/>
    </row>
    <row r="3" spans="1:7" ht="15" customHeight="1">
      <c r="A3" s="5" t="s">
        <v>88</v>
      </c>
      <c r="B3" s="78"/>
      <c r="C3" s="78"/>
      <c r="D3" s="78"/>
      <c r="E3" s="78"/>
      <c r="F3" s="78"/>
    </row>
    <row r="4" spans="1:7" ht="15" customHeight="1">
      <c r="A4" s="5"/>
      <c r="B4" s="78"/>
      <c r="C4" s="78"/>
      <c r="D4" s="78"/>
      <c r="E4" s="78"/>
      <c r="F4" s="78"/>
    </row>
    <row r="5" spans="1:7" ht="15" customHeight="1">
      <c r="A5" s="5" t="s">
        <v>5</v>
      </c>
      <c r="B5" s="78"/>
      <c r="C5" s="78"/>
      <c r="D5" s="78"/>
      <c r="E5" s="56"/>
      <c r="F5" s="56"/>
      <c r="G5" s="78"/>
    </row>
    <row r="6" spans="1:7" ht="15" customHeight="1" thickBot="1">
      <c r="A6" s="53"/>
      <c r="B6" s="54"/>
      <c r="C6" s="55"/>
    </row>
    <row r="7" spans="1:7" s="54" customFormat="1" ht="31.5" customHeight="1" thickBot="1">
      <c r="A7" s="461" t="s">
        <v>122</v>
      </c>
      <c r="B7" s="462" t="s">
        <v>94</v>
      </c>
      <c r="C7" s="462" t="s">
        <v>95</v>
      </c>
      <c r="D7" s="462" t="s">
        <v>123</v>
      </c>
      <c r="E7" s="462" t="s">
        <v>97</v>
      </c>
      <c r="F7" s="463" t="s">
        <v>124</v>
      </c>
    </row>
    <row r="8" spans="1:7" ht="15" customHeight="1">
      <c r="A8" s="464" t="s">
        <v>125</v>
      </c>
      <c r="B8" s="465">
        <v>734</v>
      </c>
      <c r="C8" s="465">
        <v>737</v>
      </c>
      <c r="D8" s="465">
        <v>1257</v>
      </c>
      <c r="E8" s="465">
        <v>586</v>
      </c>
      <c r="F8" s="466">
        <v>0.79511533242876531</v>
      </c>
    </row>
    <row r="9" spans="1:7" ht="15" customHeight="1">
      <c r="A9" s="467" t="s">
        <v>126</v>
      </c>
      <c r="B9" s="465">
        <v>1075</v>
      </c>
      <c r="C9" s="465">
        <v>1057</v>
      </c>
      <c r="D9" s="465">
        <v>2164</v>
      </c>
      <c r="E9" s="465">
        <v>845</v>
      </c>
      <c r="F9" s="466">
        <v>0.79943235572374649</v>
      </c>
    </row>
    <row r="10" spans="1:7" ht="15" customHeight="1">
      <c r="A10" s="467" t="s">
        <v>127</v>
      </c>
      <c r="B10" s="465">
        <v>513</v>
      </c>
      <c r="C10" s="465">
        <v>593</v>
      </c>
      <c r="D10" s="465">
        <v>884</v>
      </c>
      <c r="E10" s="465">
        <v>496</v>
      </c>
      <c r="F10" s="466">
        <v>0.83642495784148396</v>
      </c>
    </row>
    <row r="11" spans="1:7" ht="15" customHeight="1">
      <c r="A11" s="467" t="s">
        <v>128</v>
      </c>
      <c r="B11" s="465">
        <v>337</v>
      </c>
      <c r="C11" s="465">
        <v>388</v>
      </c>
      <c r="D11" s="465">
        <v>612</v>
      </c>
      <c r="E11" s="465">
        <v>319</v>
      </c>
      <c r="F11" s="466">
        <v>0.82216494845360821</v>
      </c>
    </row>
    <row r="12" spans="1:7" ht="15" customHeight="1">
      <c r="A12" s="467" t="s">
        <v>129</v>
      </c>
      <c r="B12" s="465">
        <v>255</v>
      </c>
      <c r="C12" s="465">
        <v>251</v>
      </c>
      <c r="D12" s="465">
        <v>402</v>
      </c>
      <c r="E12" s="465">
        <v>191</v>
      </c>
      <c r="F12" s="466">
        <v>0.76095617529880477</v>
      </c>
    </row>
    <row r="13" spans="1:7" ht="15" customHeight="1">
      <c r="A13" s="467" t="s">
        <v>130</v>
      </c>
      <c r="B13" s="465">
        <v>664</v>
      </c>
      <c r="C13" s="465">
        <v>627</v>
      </c>
      <c r="D13" s="465">
        <v>972</v>
      </c>
      <c r="E13" s="465">
        <v>496</v>
      </c>
      <c r="F13" s="466">
        <v>0.7910685805422647</v>
      </c>
    </row>
    <row r="14" spans="1:7" ht="15" customHeight="1">
      <c r="A14" s="467" t="s">
        <v>131</v>
      </c>
      <c r="B14" s="465">
        <v>595</v>
      </c>
      <c r="C14" s="465">
        <v>704</v>
      </c>
      <c r="D14" s="465">
        <v>918</v>
      </c>
      <c r="E14" s="465">
        <v>595</v>
      </c>
      <c r="F14" s="466">
        <v>0.84517045454545459</v>
      </c>
    </row>
    <row r="15" spans="1:7" ht="15" customHeight="1">
      <c r="A15" s="467" t="s">
        <v>132</v>
      </c>
      <c r="B15" s="465">
        <v>712</v>
      </c>
      <c r="C15" s="465">
        <v>678</v>
      </c>
      <c r="D15" s="465">
        <v>1095</v>
      </c>
      <c r="E15" s="465">
        <v>535</v>
      </c>
      <c r="F15" s="466">
        <v>0.78908554572271383</v>
      </c>
    </row>
    <row r="16" spans="1:7" ht="15" customHeight="1">
      <c r="A16" s="467" t="s">
        <v>133</v>
      </c>
      <c r="B16" s="465">
        <v>365</v>
      </c>
      <c r="C16" s="465">
        <v>419</v>
      </c>
      <c r="D16" s="465">
        <v>603</v>
      </c>
      <c r="E16" s="465">
        <v>355</v>
      </c>
      <c r="F16" s="466">
        <v>0.847255369928401</v>
      </c>
    </row>
    <row r="17" spans="1:6" ht="15" customHeight="1">
      <c r="A17" s="467" t="s">
        <v>134</v>
      </c>
      <c r="B17" s="465">
        <v>530</v>
      </c>
      <c r="C17" s="465">
        <v>551</v>
      </c>
      <c r="D17" s="465">
        <v>846</v>
      </c>
      <c r="E17" s="465">
        <v>457</v>
      </c>
      <c r="F17" s="466">
        <v>0.8294010889292196</v>
      </c>
    </row>
    <row r="18" spans="1:6" ht="15" customHeight="1">
      <c r="A18" s="467" t="s">
        <v>135</v>
      </c>
      <c r="B18" s="465">
        <v>270</v>
      </c>
      <c r="C18" s="465">
        <v>307</v>
      </c>
      <c r="D18" s="465">
        <v>437</v>
      </c>
      <c r="E18" s="465">
        <v>232</v>
      </c>
      <c r="F18" s="466">
        <v>0.75570032573289903</v>
      </c>
    </row>
    <row r="19" spans="1:6" ht="15" customHeight="1">
      <c r="A19" s="467" t="s">
        <v>136</v>
      </c>
      <c r="B19" s="465">
        <v>1461</v>
      </c>
      <c r="C19" s="465">
        <v>1606</v>
      </c>
      <c r="D19" s="465">
        <v>2115</v>
      </c>
      <c r="E19" s="465">
        <v>1287</v>
      </c>
      <c r="F19" s="466">
        <v>0.80136986301369861</v>
      </c>
    </row>
    <row r="20" spans="1:6" ht="15" customHeight="1">
      <c r="A20" s="467" t="s">
        <v>137</v>
      </c>
      <c r="B20" s="465">
        <v>913</v>
      </c>
      <c r="C20" s="465">
        <v>893</v>
      </c>
      <c r="D20" s="465">
        <v>1410</v>
      </c>
      <c r="E20" s="465">
        <v>736</v>
      </c>
      <c r="F20" s="466">
        <v>0.82418812989921608</v>
      </c>
    </row>
    <row r="21" spans="1:6" ht="15" customHeight="1">
      <c r="A21" s="467" t="s">
        <v>138</v>
      </c>
      <c r="B21" s="465">
        <v>1768</v>
      </c>
      <c r="C21" s="465">
        <v>1690</v>
      </c>
      <c r="D21" s="465">
        <v>2830</v>
      </c>
      <c r="E21" s="465">
        <v>1369</v>
      </c>
      <c r="F21" s="466">
        <v>0.81005917159763319</v>
      </c>
    </row>
    <row r="22" spans="1:6" ht="15" customHeight="1">
      <c r="A22" s="467" t="s">
        <v>139</v>
      </c>
      <c r="B22" s="465">
        <v>2370</v>
      </c>
      <c r="C22" s="465">
        <v>2324</v>
      </c>
      <c r="D22" s="465">
        <v>3513</v>
      </c>
      <c r="E22" s="465">
        <v>1817</v>
      </c>
      <c r="F22" s="466">
        <v>0.78184165232358005</v>
      </c>
    </row>
    <row r="23" spans="1:6" ht="15" customHeight="1">
      <c r="A23" s="467" t="s">
        <v>140</v>
      </c>
      <c r="B23" s="465">
        <v>1510</v>
      </c>
      <c r="C23" s="465">
        <v>1422</v>
      </c>
      <c r="D23" s="465">
        <v>2428</v>
      </c>
      <c r="E23" s="465">
        <v>1136</v>
      </c>
      <c r="F23" s="466">
        <v>0.79887482419127986</v>
      </c>
    </row>
    <row r="24" spans="1:6" ht="15" customHeight="1">
      <c r="A24" s="467" t="s">
        <v>141</v>
      </c>
      <c r="B24" s="465">
        <v>395</v>
      </c>
      <c r="C24" s="465">
        <v>327</v>
      </c>
      <c r="D24" s="465">
        <v>600</v>
      </c>
      <c r="E24" s="465">
        <v>281</v>
      </c>
      <c r="F24" s="466">
        <v>0.85932721712538229</v>
      </c>
    </row>
    <row r="25" spans="1:6" ht="15" customHeight="1">
      <c r="A25" s="467" t="s">
        <v>142</v>
      </c>
      <c r="B25" s="465">
        <v>515</v>
      </c>
      <c r="C25" s="465">
        <v>584</v>
      </c>
      <c r="D25" s="465">
        <v>801</v>
      </c>
      <c r="E25" s="465">
        <v>458</v>
      </c>
      <c r="F25" s="466">
        <v>0.78424657534246578</v>
      </c>
    </row>
    <row r="26" spans="1:6" ht="15" customHeight="1">
      <c r="A26" s="467" t="s">
        <v>143</v>
      </c>
      <c r="B26" s="465">
        <v>422</v>
      </c>
      <c r="C26" s="465">
        <v>412</v>
      </c>
      <c r="D26" s="465">
        <v>722</v>
      </c>
      <c r="E26" s="465">
        <v>325</v>
      </c>
      <c r="F26" s="466">
        <v>0.78883495145631066</v>
      </c>
    </row>
    <row r="27" spans="1:6" ht="15" customHeight="1">
      <c r="A27" s="467" t="s">
        <v>144</v>
      </c>
      <c r="B27" s="465">
        <v>135</v>
      </c>
      <c r="C27" s="465">
        <v>149</v>
      </c>
      <c r="D27" s="465">
        <v>270</v>
      </c>
      <c r="E27" s="465">
        <v>107</v>
      </c>
      <c r="F27" s="466">
        <v>0.71812080536912748</v>
      </c>
    </row>
    <row r="28" spans="1:6" ht="15" customHeight="1">
      <c r="A28" s="467" t="s">
        <v>145</v>
      </c>
      <c r="B28" s="465">
        <v>739</v>
      </c>
      <c r="C28" s="465">
        <v>661</v>
      </c>
      <c r="D28" s="465">
        <v>1124</v>
      </c>
      <c r="E28" s="465">
        <v>526</v>
      </c>
      <c r="F28" s="466">
        <v>0.79576399394856279</v>
      </c>
    </row>
    <row r="29" spans="1:6" ht="15" customHeight="1">
      <c r="A29" s="467" t="s">
        <v>146</v>
      </c>
      <c r="B29" s="465">
        <v>2155</v>
      </c>
      <c r="C29" s="465">
        <v>2098</v>
      </c>
      <c r="D29" s="465">
        <v>3237</v>
      </c>
      <c r="E29" s="465">
        <v>1650</v>
      </c>
      <c r="F29" s="466">
        <v>0.78646329837940898</v>
      </c>
    </row>
    <row r="30" spans="1:6" ht="15" customHeight="1">
      <c r="A30" s="467" t="s">
        <v>147</v>
      </c>
      <c r="B30" s="465">
        <v>129</v>
      </c>
      <c r="C30" s="465">
        <v>114</v>
      </c>
      <c r="D30" s="465">
        <v>179</v>
      </c>
      <c r="E30" s="465">
        <v>94</v>
      </c>
      <c r="F30" s="466">
        <v>0.82456140350877194</v>
      </c>
    </row>
    <row r="31" spans="1:6" ht="15" customHeight="1">
      <c r="A31" s="467" t="s">
        <v>148</v>
      </c>
      <c r="B31" s="465">
        <v>636</v>
      </c>
      <c r="C31" s="465">
        <v>686</v>
      </c>
      <c r="D31" s="465">
        <v>941</v>
      </c>
      <c r="E31" s="465">
        <v>560</v>
      </c>
      <c r="F31" s="466">
        <v>0.81632653061224492</v>
      </c>
    </row>
    <row r="32" spans="1:6" ht="15" customHeight="1">
      <c r="A32" s="467" t="s">
        <v>149</v>
      </c>
      <c r="B32" s="465">
        <v>969</v>
      </c>
      <c r="C32" s="465">
        <v>1018</v>
      </c>
      <c r="D32" s="465">
        <v>1513</v>
      </c>
      <c r="E32" s="465">
        <v>841</v>
      </c>
      <c r="F32" s="466">
        <v>0.82612966601178783</v>
      </c>
    </row>
    <row r="33" spans="1:6" ht="15" customHeight="1">
      <c r="A33" s="467" t="s">
        <v>150</v>
      </c>
      <c r="B33" s="465">
        <v>545</v>
      </c>
      <c r="C33" s="465">
        <v>527</v>
      </c>
      <c r="D33" s="465">
        <v>807</v>
      </c>
      <c r="E33" s="465">
        <v>430</v>
      </c>
      <c r="F33" s="466">
        <v>0.81593927893738138</v>
      </c>
    </row>
    <row r="34" spans="1:6" ht="15" customHeight="1">
      <c r="A34" s="467" t="s">
        <v>151</v>
      </c>
      <c r="B34" s="465">
        <v>158</v>
      </c>
      <c r="C34" s="465">
        <v>198</v>
      </c>
      <c r="D34" s="465">
        <v>318</v>
      </c>
      <c r="E34" s="465">
        <v>157</v>
      </c>
      <c r="F34" s="466">
        <v>0.79292929292929293</v>
      </c>
    </row>
    <row r="35" spans="1:6" ht="15" customHeight="1">
      <c r="A35" s="467" t="s">
        <v>152</v>
      </c>
      <c r="B35" s="465">
        <v>410</v>
      </c>
      <c r="C35" s="465">
        <v>462</v>
      </c>
      <c r="D35" s="465">
        <v>731</v>
      </c>
      <c r="E35" s="465">
        <v>369</v>
      </c>
      <c r="F35" s="466">
        <v>0.79870129870129869</v>
      </c>
    </row>
    <row r="36" spans="1:6" ht="15" customHeight="1">
      <c r="A36" s="467" t="s">
        <v>153</v>
      </c>
      <c r="B36" s="465">
        <v>1746</v>
      </c>
      <c r="C36" s="465">
        <v>1671</v>
      </c>
      <c r="D36" s="465">
        <v>2651</v>
      </c>
      <c r="E36" s="465">
        <v>1351</v>
      </c>
      <c r="F36" s="466">
        <v>0.80849790544584077</v>
      </c>
    </row>
    <row r="37" spans="1:6" ht="15" customHeight="1">
      <c r="A37" s="467" t="s">
        <v>154</v>
      </c>
      <c r="B37" s="465">
        <v>355</v>
      </c>
      <c r="C37" s="465">
        <v>334</v>
      </c>
      <c r="D37" s="465">
        <v>564</v>
      </c>
      <c r="E37" s="465">
        <v>280</v>
      </c>
      <c r="F37" s="466">
        <v>0.83832335329341312</v>
      </c>
    </row>
    <row r="38" spans="1:6" ht="15" customHeight="1">
      <c r="A38" s="467" t="s">
        <v>155</v>
      </c>
      <c r="B38" s="465">
        <v>602</v>
      </c>
      <c r="C38" s="465">
        <v>570</v>
      </c>
      <c r="D38" s="465">
        <v>929</v>
      </c>
      <c r="E38" s="465">
        <v>434</v>
      </c>
      <c r="F38" s="466">
        <v>0.76140350877192986</v>
      </c>
    </row>
    <row r="39" spans="1:6" ht="15" customHeight="1">
      <c r="A39" s="467" t="s">
        <v>156</v>
      </c>
      <c r="B39" s="465">
        <v>852</v>
      </c>
      <c r="C39" s="465">
        <v>856</v>
      </c>
      <c r="D39" s="465">
        <v>1308</v>
      </c>
      <c r="E39" s="465">
        <v>689</v>
      </c>
      <c r="F39" s="466">
        <v>0.80490654205607481</v>
      </c>
    </row>
    <row r="40" spans="1:6" ht="15" customHeight="1" thickBot="1">
      <c r="A40" s="468" t="s">
        <v>157</v>
      </c>
      <c r="B40" s="465">
        <v>14</v>
      </c>
      <c r="C40" s="465">
        <v>27</v>
      </c>
      <c r="D40" s="465">
        <v>56</v>
      </c>
      <c r="E40" s="465">
        <v>24</v>
      </c>
      <c r="F40" s="466">
        <v>0.88888888888888884</v>
      </c>
    </row>
    <row r="41" spans="1:6" ht="15" customHeight="1" thickTop="1" thickBot="1">
      <c r="A41" s="37" t="s">
        <v>158</v>
      </c>
      <c r="B41" s="469">
        <v>24849</v>
      </c>
      <c r="C41" s="469">
        <v>24941</v>
      </c>
      <c r="D41" s="469">
        <v>39237</v>
      </c>
      <c r="E41" s="469">
        <v>20028</v>
      </c>
      <c r="F41" s="470">
        <v>0.80301511567298822</v>
      </c>
    </row>
    <row r="42" spans="1:6" ht="15" customHeight="1" thickTop="1"/>
    <row r="43" spans="1:6" ht="15" customHeight="1">
      <c r="A43" s="56" t="s">
        <v>159</v>
      </c>
    </row>
    <row r="44" spans="1:6" ht="15" customHeight="1">
      <c r="A44" s="57" t="s">
        <v>160</v>
      </c>
      <c r="B44" s="58"/>
      <c r="C44" s="58"/>
    </row>
    <row r="45" spans="1:6" ht="15" customHeight="1">
      <c r="A45" s="57" t="s">
        <v>161</v>
      </c>
      <c r="B45" s="58"/>
      <c r="C45" s="58"/>
    </row>
    <row r="46" spans="1:6">
      <c r="A46" s="611"/>
      <c r="B46" s="611"/>
      <c r="C46" s="611"/>
      <c r="D46" s="611"/>
    </row>
    <row r="47" spans="1:6" ht="15" customHeight="1">
      <c r="A47" s="56"/>
      <c r="B47" s="59"/>
      <c r="C47" s="59"/>
      <c r="D47" s="54"/>
      <c r="F47" s="60"/>
    </row>
    <row r="48" spans="1:6" ht="15" customHeight="1">
      <c r="A48" s="56"/>
      <c r="B48" s="54"/>
      <c r="D48" s="54"/>
      <c r="F48" s="60"/>
    </row>
    <row r="49" spans="1:6" ht="15" customHeight="1">
      <c r="A49" s="56"/>
      <c r="B49" s="54"/>
      <c r="D49" s="54"/>
      <c r="E49" s="56"/>
      <c r="F49" s="60"/>
    </row>
    <row r="50" spans="1:6" ht="15" customHeight="1">
      <c r="A50" s="56"/>
      <c r="B50" s="54"/>
      <c r="D50" s="54"/>
      <c r="E50" s="56"/>
      <c r="F50" s="60"/>
    </row>
    <row r="51" spans="1:6" ht="15" customHeight="1">
      <c r="A51" s="56"/>
      <c r="B51" s="54"/>
      <c r="D51" s="54"/>
      <c r="E51" s="56"/>
      <c r="F51" s="60"/>
    </row>
    <row r="52" spans="1:6" ht="15" customHeight="1">
      <c r="A52" s="56"/>
      <c r="B52" s="54"/>
      <c r="D52" s="54"/>
      <c r="E52" s="56"/>
      <c r="F52" s="60"/>
    </row>
    <row r="53" spans="1:6" ht="15" customHeight="1">
      <c r="A53" s="56"/>
      <c r="B53" s="54"/>
      <c r="D53" s="54"/>
      <c r="E53" s="56"/>
      <c r="F53" s="60"/>
    </row>
    <row r="54" spans="1:6" ht="15" customHeight="1">
      <c r="A54" s="56"/>
      <c r="B54" s="54"/>
      <c r="D54" s="54"/>
      <c r="E54" s="56"/>
      <c r="F54" s="60"/>
    </row>
    <row r="55" spans="1:6" ht="15" customHeight="1">
      <c r="A55" s="56"/>
      <c r="B55" s="54"/>
      <c r="D55" s="54"/>
      <c r="E55" s="56"/>
      <c r="F55" s="60"/>
    </row>
    <row r="56" spans="1:6" ht="15" customHeight="1">
      <c r="A56" s="56"/>
      <c r="B56" s="54"/>
      <c r="D56" s="54"/>
      <c r="E56" s="56"/>
      <c r="F56" s="60"/>
    </row>
    <row r="57" spans="1:6" ht="15" customHeight="1">
      <c r="A57" s="56"/>
      <c r="B57" s="54"/>
      <c r="D57" s="54"/>
      <c r="E57" s="56"/>
      <c r="F57" s="60"/>
    </row>
    <row r="58" spans="1:6" ht="15" customHeight="1">
      <c r="A58" s="56"/>
      <c r="B58" s="54"/>
      <c r="D58" s="54"/>
      <c r="E58" s="56"/>
      <c r="F58" s="60"/>
    </row>
    <row r="59" spans="1:6" ht="15" customHeight="1">
      <c r="A59" s="56"/>
      <c r="B59" s="54"/>
      <c r="D59" s="54"/>
      <c r="E59" s="56"/>
      <c r="F59" s="60"/>
    </row>
    <row r="60" spans="1:6" ht="15" customHeight="1">
      <c r="A60" s="56"/>
      <c r="B60" s="54"/>
      <c r="D60" s="54"/>
      <c r="E60" s="56"/>
      <c r="F60" s="60"/>
    </row>
    <row r="61" spans="1:6" ht="15" customHeight="1">
      <c r="A61" s="56"/>
      <c r="B61" s="54"/>
      <c r="D61" s="54"/>
      <c r="E61" s="56"/>
      <c r="F61" s="60"/>
    </row>
    <row r="62" spans="1:6" ht="15" customHeight="1">
      <c r="A62" s="56"/>
      <c r="B62" s="54"/>
      <c r="D62" s="54"/>
      <c r="E62" s="56"/>
      <c r="F62" s="60"/>
    </row>
    <row r="63" spans="1:6" ht="15" customHeight="1">
      <c r="A63" s="56"/>
      <c r="B63" s="54"/>
      <c r="D63" s="54"/>
      <c r="E63" s="56"/>
      <c r="F63" s="60"/>
    </row>
    <row r="64" spans="1:6" ht="15" customHeight="1">
      <c r="A64" s="80"/>
      <c r="B64" s="81"/>
      <c r="C64" s="81"/>
      <c r="D64" s="54"/>
      <c r="E64" s="56"/>
      <c r="F64" s="60"/>
    </row>
    <row r="65" spans="1:6" ht="15" customHeight="1">
      <c r="A65" s="80"/>
      <c r="B65" s="81"/>
      <c r="C65" s="81"/>
      <c r="D65" s="54"/>
      <c r="E65" s="56"/>
      <c r="F65" s="60"/>
    </row>
    <row r="66" spans="1:6" ht="15" customHeight="1">
      <c r="A66" s="80"/>
      <c r="B66" s="81"/>
      <c r="C66" s="81"/>
      <c r="D66" s="54"/>
      <c r="E66" s="56"/>
      <c r="F66" s="60"/>
    </row>
    <row r="67" spans="1:6" ht="15" customHeight="1">
      <c r="A67" s="80"/>
      <c r="B67" s="81"/>
      <c r="C67" s="81"/>
      <c r="D67" s="54"/>
      <c r="E67" s="56"/>
      <c r="F67" s="60"/>
    </row>
    <row r="68" spans="1:6" ht="15" customHeight="1">
      <c r="A68" s="80"/>
      <c r="B68" s="81"/>
      <c r="C68" s="81"/>
      <c r="D68" s="54"/>
      <c r="E68" s="56"/>
      <c r="F68" s="60"/>
    </row>
    <row r="69" spans="1:6" ht="15" customHeight="1">
      <c r="A69" s="80"/>
      <c r="B69" s="81"/>
      <c r="C69" s="81"/>
      <c r="D69" s="54"/>
      <c r="E69" s="56"/>
      <c r="F69" s="60"/>
    </row>
    <row r="70" spans="1:6" ht="15" customHeight="1">
      <c r="A70" s="80"/>
      <c r="B70" s="81"/>
      <c r="C70" s="81"/>
      <c r="D70" s="54"/>
      <c r="E70" s="56"/>
      <c r="F70" s="60"/>
    </row>
    <row r="71" spans="1:6" ht="15" customHeight="1">
      <c r="A71" s="80"/>
      <c r="B71" s="81"/>
      <c r="C71" s="81"/>
      <c r="D71" s="54"/>
      <c r="E71" s="56"/>
      <c r="F71" s="60"/>
    </row>
    <row r="72" spans="1:6" ht="15" customHeight="1">
      <c r="A72" s="80"/>
      <c r="B72" s="81"/>
      <c r="C72" s="81"/>
      <c r="D72" s="54"/>
      <c r="E72" s="56"/>
      <c r="F72" s="60"/>
    </row>
    <row r="73" spans="1:6" ht="15" customHeight="1">
      <c r="A73" s="80"/>
      <c r="B73" s="81"/>
      <c r="C73" s="81"/>
      <c r="D73" s="54"/>
      <c r="E73" s="56"/>
      <c r="F73" s="60"/>
    </row>
    <row r="74" spans="1:6" ht="15" customHeight="1">
      <c r="A74" s="80"/>
      <c r="B74" s="81"/>
      <c r="C74" s="81"/>
      <c r="D74" s="54"/>
      <c r="E74" s="56"/>
      <c r="F74" s="60"/>
    </row>
    <row r="75" spans="1:6" ht="15" customHeight="1">
      <c r="A75" s="80"/>
      <c r="B75" s="81"/>
      <c r="C75" s="81"/>
      <c r="D75" s="54"/>
      <c r="E75" s="56"/>
      <c r="F75" s="60"/>
    </row>
    <row r="76" spans="1:6" ht="15" customHeight="1">
      <c r="A76" s="80"/>
      <c r="B76" s="81"/>
      <c r="C76" s="81"/>
      <c r="D76" s="54"/>
      <c r="E76" s="56"/>
      <c r="F76" s="60"/>
    </row>
    <row r="77" spans="1:6" ht="15" customHeight="1">
      <c r="A77" s="80"/>
      <c r="B77" s="81"/>
      <c r="C77" s="81"/>
      <c r="D77" s="54"/>
      <c r="E77" s="56"/>
      <c r="F77" s="60"/>
    </row>
    <row r="78" spans="1:6" ht="15" customHeight="1">
      <c r="A78" s="80"/>
      <c r="B78" s="81"/>
      <c r="C78" s="81"/>
      <c r="D78" s="54"/>
      <c r="E78" s="56"/>
      <c r="F78" s="60"/>
    </row>
    <row r="79" spans="1:6" ht="15" customHeight="1">
      <c r="A79" s="80"/>
      <c r="B79" s="81"/>
      <c r="C79" s="81"/>
      <c r="D79" s="54"/>
      <c r="E79" s="56"/>
      <c r="F79" s="60"/>
    </row>
    <row r="80" spans="1:6" ht="15" customHeight="1">
      <c r="A80" s="80"/>
      <c r="B80" s="81"/>
      <c r="C80" s="81"/>
      <c r="D80" s="54"/>
      <c r="E80" s="56"/>
      <c r="F80" s="60"/>
    </row>
    <row r="81" spans="1:10" ht="15" customHeight="1">
      <c r="A81" s="80"/>
      <c r="B81" s="81"/>
      <c r="C81" s="81"/>
      <c r="D81" s="54"/>
      <c r="E81" s="56"/>
      <c r="F81" s="60"/>
    </row>
    <row r="82" spans="1:10" ht="15" customHeight="1">
      <c r="F82" s="56"/>
    </row>
    <row r="83" spans="1:10" ht="15" customHeight="1">
      <c r="F83" s="56"/>
    </row>
    <row r="84" spans="1:10" ht="15" customHeight="1">
      <c r="F84" s="56"/>
    </row>
    <row r="85" spans="1:10" ht="15" customHeight="1"/>
    <row r="86" spans="1:10" ht="15" customHeight="1"/>
    <row r="87" spans="1:10" ht="15" customHeight="1"/>
    <row r="88" spans="1:10" ht="15" customHeight="1"/>
    <row r="89" spans="1:10" ht="15" customHeight="1"/>
    <row r="90" spans="1:10" ht="15" customHeight="1"/>
    <row r="91" spans="1:10" ht="15" customHeight="1"/>
    <row r="92" spans="1:10" ht="15" customHeight="1"/>
    <row r="93" spans="1:10" ht="15" customHeight="1"/>
    <row r="94" spans="1:10" s="52" customFormat="1" ht="15" customHeight="1">
      <c r="B94" s="53"/>
      <c r="C94" s="54"/>
      <c r="D94" s="55"/>
      <c r="E94" s="55"/>
      <c r="F94" s="55"/>
      <c r="G94" s="56"/>
      <c r="H94" s="56"/>
      <c r="I94" s="56"/>
      <c r="J94" s="56"/>
    </row>
  </sheetData>
  <sheetProtection selectLockedCells="1" selectUnlockedCells="1"/>
  <mergeCells count="1">
    <mergeCell ref="A46:D46"/>
  </mergeCells>
  <pageMargins left="0.70866141732283461" right="0.70866141732283461" top="0.74803149606299213" bottom="0.74803149606299213" header="0.31496062992125984" footer="0.31496062992125984"/>
  <pageSetup paperSize="9" scale="55" orientation="portrait" r:id="rId1"/>
  <headerFooter alignWithMargins="0">
    <oddFooter>&amp;R&amp;12&amp;P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9B615-020E-4129-906D-29E7EE8E2A87}">
  <sheetPr>
    <pageSetUpPr fitToPage="1"/>
  </sheetPr>
  <dimension ref="A1:Z87"/>
  <sheetViews>
    <sheetView topLeftCell="A6" zoomScale="80" zoomScaleNormal="80" workbookViewId="0">
      <selection activeCell="F41" sqref="F41"/>
    </sheetView>
  </sheetViews>
  <sheetFormatPr defaultColWidth="9.28515625" defaultRowHeight="14.45"/>
  <cols>
    <col min="1" max="1" width="29.5703125" style="52" customWidth="1"/>
    <col min="2" max="2" width="18.7109375" style="53" customWidth="1"/>
    <col min="3" max="3" width="18.7109375" style="54" customWidth="1"/>
    <col min="4" max="6" width="18.7109375" style="55" customWidth="1"/>
    <col min="7" max="7" width="9.28515625" style="56"/>
    <col min="8" max="8" width="9.28515625" style="56" customWidth="1"/>
    <col min="9" max="9" width="9.28515625" style="56"/>
    <col min="10" max="10" width="9.7109375" style="56" customWidth="1"/>
    <col min="11" max="16384" width="9.28515625" style="56"/>
  </cols>
  <sheetData>
    <row r="1" spans="1:26" ht="15" customHeight="1">
      <c r="A1" s="5" t="s">
        <v>87</v>
      </c>
      <c r="B1" s="78"/>
      <c r="C1" s="78"/>
      <c r="D1" s="78"/>
      <c r="E1" s="78"/>
      <c r="F1" s="78"/>
      <c r="G1" s="78"/>
      <c r="H1" s="78"/>
      <c r="I1" s="78"/>
      <c r="J1" s="78"/>
      <c r="K1" s="82"/>
      <c r="L1" s="82"/>
      <c r="T1" s="78"/>
    </row>
    <row r="2" spans="1:26" ht="15" customHeight="1">
      <c r="A2" s="5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82"/>
      <c r="L2" s="82"/>
      <c r="T2" s="78"/>
    </row>
    <row r="3" spans="1:26" ht="15" customHeight="1">
      <c r="A3" s="5" t="s">
        <v>88</v>
      </c>
      <c r="B3" s="78"/>
      <c r="C3" s="78"/>
      <c r="D3" s="78"/>
      <c r="E3" s="78"/>
      <c r="F3" s="78"/>
      <c r="G3" s="78"/>
      <c r="H3" s="78"/>
      <c r="I3" s="78"/>
      <c r="J3" s="78"/>
      <c r="K3" s="82"/>
      <c r="L3" s="82"/>
      <c r="T3" s="78"/>
    </row>
    <row r="4" spans="1:26" ht="15" customHeight="1">
      <c r="A4" s="5"/>
      <c r="B4" s="78"/>
      <c r="C4" s="78"/>
      <c r="D4" s="78"/>
      <c r="E4" s="78"/>
      <c r="F4" s="78"/>
      <c r="G4" s="78"/>
      <c r="H4" s="78"/>
      <c r="I4" s="78"/>
      <c r="J4" s="78"/>
      <c r="K4" s="82"/>
      <c r="L4" s="82"/>
      <c r="T4" s="78"/>
    </row>
    <row r="5" spans="1:26" ht="15" customHeight="1">
      <c r="A5" s="5" t="s">
        <v>5</v>
      </c>
      <c r="B5" s="78"/>
      <c r="C5" s="78"/>
      <c r="D5" s="78"/>
      <c r="E5" s="56"/>
      <c r="F5" s="56"/>
      <c r="K5" s="78"/>
      <c r="L5" s="78"/>
      <c r="Z5" s="78"/>
    </row>
    <row r="6" spans="1:26" ht="15" customHeight="1" thickBot="1">
      <c r="A6" s="53"/>
      <c r="B6" s="54"/>
      <c r="C6" s="55"/>
    </row>
    <row r="7" spans="1:26" s="54" customFormat="1" ht="31.5" customHeight="1" thickBot="1">
      <c r="A7" s="461" t="s">
        <v>122</v>
      </c>
      <c r="B7" s="462" t="s">
        <v>94</v>
      </c>
      <c r="C7" s="462" t="s">
        <v>95</v>
      </c>
      <c r="D7" s="462" t="s">
        <v>123</v>
      </c>
      <c r="E7" s="462" t="s">
        <v>97</v>
      </c>
      <c r="F7" s="463" t="s">
        <v>124</v>
      </c>
    </row>
    <row r="8" spans="1:26" ht="15" customHeight="1">
      <c r="A8" s="464" t="s">
        <v>125</v>
      </c>
      <c r="B8" s="465">
        <v>263</v>
      </c>
      <c r="C8" s="465">
        <v>269</v>
      </c>
      <c r="D8" s="465">
        <v>627</v>
      </c>
      <c r="E8" s="465">
        <v>202</v>
      </c>
      <c r="F8" s="466">
        <v>0.75092936802973975</v>
      </c>
    </row>
    <row r="9" spans="1:26" ht="15" customHeight="1">
      <c r="A9" s="467" t="s">
        <v>126</v>
      </c>
      <c r="B9" s="465">
        <v>577</v>
      </c>
      <c r="C9" s="465">
        <v>553</v>
      </c>
      <c r="D9" s="465">
        <v>1474</v>
      </c>
      <c r="E9" s="465">
        <v>438</v>
      </c>
      <c r="F9" s="466">
        <v>0.79204339963833637</v>
      </c>
    </row>
    <row r="10" spans="1:26" ht="15" customHeight="1">
      <c r="A10" s="467" t="s">
        <v>127</v>
      </c>
      <c r="B10" s="465">
        <v>226</v>
      </c>
      <c r="C10" s="465">
        <v>278</v>
      </c>
      <c r="D10" s="465">
        <v>504</v>
      </c>
      <c r="E10" s="465">
        <v>229</v>
      </c>
      <c r="F10" s="466">
        <v>0.82374100719424459</v>
      </c>
    </row>
    <row r="11" spans="1:26" ht="15" customHeight="1">
      <c r="A11" s="467" t="s">
        <v>128</v>
      </c>
      <c r="B11" s="465">
        <v>153</v>
      </c>
      <c r="C11" s="465">
        <v>151</v>
      </c>
      <c r="D11" s="465">
        <v>347</v>
      </c>
      <c r="E11" s="465">
        <v>117</v>
      </c>
      <c r="F11" s="466">
        <v>0.77483443708609268</v>
      </c>
    </row>
    <row r="12" spans="1:26" ht="15" customHeight="1">
      <c r="A12" s="467" t="s">
        <v>129</v>
      </c>
      <c r="B12" s="465">
        <v>95</v>
      </c>
      <c r="C12" s="465">
        <v>98</v>
      </c>
      <c r="D12" s="465">
        <v>203</v>
      </c>
      <c r="E12" s="465">
        <v>68</v>
      </c>
      <c r="F12" s="466">
        <v>0.69387755102040816</v>
      </c>
    </row>
    <row r="13" spans="1:26" ht="15" customHeight="1">
      <c r="A13" s="467" t="s">
        <v>130</v>
      </c>
      <c r="B13" s="465">
        <v>233</v>
      </c>
      <c r="C13" s="465">
        <v>223</v>
      </c>
      <c r="D13" s="465">
        <v>469</v>
      </c>
      <c r="E13" s="465">
        <v>168</v>
      </c>
      <c r="F13" s="466">
        <v>0.75336322869955152</v>
      </c>
    </row>
    <row r="14" spans="1:26" ht="15" customHeight="1">
      <c r="A14" s="467" t="s">
        <v>131</v>
      </c>
      <c r="B14" s="465">
        <v>252</v>
      </c>
      <c r="C14" s="465">
        <v>316</v>
      </c>
      <c r="D14" s="465">
        <v>472</v>
      </c>
      <c r="E14" s="465">
        <v>264</v>
      </c>
      <c r="F14" s="466">
        <v>0.83544303797468356</v>
      </c>
    </row>
    <row r="15" spans="1:26" ht="15" customHeight="1">
      <c r="A15" s="467" t="s">
        <v>132</v>
      </c>
      <c r="B15" s="465">
        <v>252</v>
      </c>
      <c r="C15" s="465">
        <v>258</v>
      </c>
      <c r="D15" s="465">
        <v>541</v>
      </c>
      <c r="E15" s="465">
        <v>193</v>
      </c>
      <c r="F15" s="466">
        <v>0.74806201550387597</v>
      </c>
    </row>
    <row r="16" spans="1:26" ht="15" customHeight="1">
      <c r="A16" s="467" t="s">
        <v>133</v>
      </c>
      <c r="B16" s="465">
        <v>119</v>
      </c>
      <c r="C16" s="465">
        <v>163</v>
      </c>
      <c r="D16" s="465">
        <v>286</v>
      </c>
      <c r="E16" s="465">
        <v>138</v>
      </c>
      <c r="F16" s="466">
        <v>0.84662576687116564</v>
      </c>
    </row>
    <row r="17" spans="1:6" ht="15" customHeight="1">
      <c r="A17" s="467" t="s">
        <v>134</v>
      </c>
      <c r="B17" s="465">
        <v>236</v>
      </c>
      <c r="C17" s="465">
        <v>263</v>
      </c>
      <c r="D17" s="465">
        <v>453</v>
      </c>
      <c r="E17" s="465">
        <v>211</v>
      </c>
      <c r="F17" s="466">
        <v>0.80228136882129275</v>
      </c>
    </row>
    <row r="18" spans="1:6" ht="15" customHeight="1">
      <c r="A18" s="467" t="s">
        <v>135</v>
      </c>
      <c r="B18" s="465">
        <v>125</v>
      </c>
      <c r="C18" s="465">
        <v>127</v>
      </c>
      <c r="D18" s="465">
        <v>232</v>
      </c>
      <c r="E18" s="465">
        <v>92</v>
      </c>
      <c r="F18" s="466">
        <v>0.72440944881889768</v>
      </c>
    </row>
    <row r="19" spans="1:6" ht="15" customHeight="1">
      <c r="A19" s="467" t="s">
        <v>136</v>
      </c>
      <c r="B19" s="465">
        <v>479</v>
      </c>
      <c r="C19" s="465">
        <v>548</v>
      </c>
      <c r="D19" s="465">
        <v>888</v>
      </c>
      <c r="E19" s="465">
        <v>398</v>
      </c>
      <c r="F19" s="466">
        <v>0.72627737226277367</v>
      </c>
    </row>
    <row r="20" spans="1:6" ht="15" customHeight="1">
      <c r="A20" s="467" t="s">
        <v>137</v>
      </c>
      <c r="B20" s="465">
        <v>317</v>
      </c>
      <c r="C20" s="465">
        <v>346</v>
      </c>
      <c r="D20" s="465">
        <v>695</v>
      </c>
      <c r="E20" s="465">
        <v>277</v>
      </c>
      <c r="F20" s="466">
        <v>0.80057803468208089</v>
      </c>
    </row>
    <row r="21" spans="1:6" ht="15" customHeight="1">
      <c r="A21" s="467" t="s">
        <v>138</v>
      </c>
      <c r="B21" s="465">
        <v>644</v>
      </c>
      <c r="C21" s="465">
        <v>635</v>
      </c>
      <c r="D21" s="465">
        <v>1331</v>
      </c>
      <c r="E21" s="465">
        <v>508</v>
      </c>
      <c r="F21" s="466">
        <v>0.8</v>
      </c>
    </row>
    <row r="22" spans="1:6" ht="15" customHeight="1">
      <c r="A22" s="467" t="s">
        <v>139</v>
      </c>
      <c r="B22" s="465">
        <v>848</v>
      </c>
      <c r="C22" s="465">
        <v>885</v>
      </c>
      <c r="D22" s="465">
        <v>1609</v>
      </c>
      <c r="E22" s="465">
        <v>654</v>
      </c>
      <c r="F22" s="466">
        <v>0.73898305084745763</v>
      </c>
    </row>
    <row r="23" spans="1:6" ht="15" customHeight="1">
      <c r="A23" s="467" t="s">
        <v>140</v>
      </c>
      <c r="B23" s="465">
        <v>596</v>
      </c>
      <c r="C23" s="465">
        <v>564</v>
      </c>
      <c r="D23" s="465">
        <v>1287</v>
      </c>
      <c r="E23" s="465">
        <v>431</v>
      </c>
      <c r="F23" s="466">
        <v>0.76418439716312059</v>
      </c>
    </row>
    <row r="24" spans="1:6" ht="15" customHeight="1">
      <c r="A24" s="467" t="s">
        <v>141</v>
      </c>
      <c r="B24" s="465">
        <v>151</v>
      </c>
      <c r="C24" s="465">
        <v>128</v>
      </c>
      <c r="D24" s="465">
        <v>272</v>
      </c>
      <c r="E24" s="465">
        <v>110</v>
      </c>
      <c r="F24" s="466">
        <v>0.859375</v>
      </c>
    </row>
    <row r="25" spans="1:6" ht="15" customHeight="1">
      <c r="A25" s="467" t="s">
        <v>142</v>
      </c>
      <c r="B25" s="465">
        <v>216</v>
      </c>
      <c r="C25" s="465">
        <v>263</v>
      </c>
      <c r="D25" s="465">
        <v>444</v>
      </c>
      <c r="E25" s="465">
        <v>203</v>
      </c>
      <c r="F25" s="466">
        <v>0.77186311787072248</v>
      </c>
    </row>
    <row r="26" spans="1:6" ht="15" customHeight="1">
      <c r="A26" s="467" t="s">
        <v>143</v>
      </c>
      <c r="B26" s="465">
        <v>164</v>
      </c>
      <c r="C26" s="465">
        <v>152</v>
      </c>
      <c r="D26" s="465">
        <v>407</v>
      </c>
      <c r="E26" s="465">
        <v>111</v>
      </c>
      <c r="F26" s="466">
        <v>0.73026315789473684</v>
      </c>
    </row>
    <row r="27" spans="1:6" ht="15" customHeight="1">
      <c r="A27" s="467" t="s">
        <v>144</v>
      </c>
      <c r="B27" s="465" t="s">
        <v>162</v>
      </c>
      <c r="C27" s="465">
        <v>70</v>
      </c>
      <c r="D27" s="465">
        <v>179</v>
      </c>
      <c r="E27" s="465">
        <v>46</v>
      </c>
      <c r="F27" s="466">
        <v>0.65714285714285714</v>
      </c>
    </row>
    <row r="28" spans="1:6" ht="15" customHeight="1">
      <c r="A28" s="467" t="s">
        <v>145</v>
      </c>
      <c r="B28" s="465">
        <v>261</v>
      </c>
      <c r="C28" s="465">
        <v>246</v>
      </c>
      <c r="D28" s="465">
        <v>503</v>
      </c>
      <c r="E28" s="465">
        <v>192</v>
      </c>
      <c r="F28" s="466">
        <v>0.78048780487804881</v>
      </c>
    </row>
    <row r="29" spans="1:6" ht="15" customHeight="1">
      <c r="A29" s="467" t="s">
        <v>146</v>
      </c>
      <c r="B29" s="465">
        <v>789</v>
      </c>
      <c r="C29" s="465">
        <v>806</v>
      </c>
      <c r="D29" s="465">
        <v>1667</v>
      </c>
      <c r="E29" s="465">
        <v>605</v>
      </c>
      <c r="F29" s="466">
        <v>0.75062034739454098</v>
      </c>
    </row>
    <row r="30" spans="1:6" ht="15" customHeight="1">
      <c r="A30" s="467" t="s">
        <v>147</v>
      </c>
      <c r="B30" s="465">
        <v>60</v>
      </c>
      <c r="C30" s="465">
        <v>46</v>
      </c>
      <c r="D30" s="465">
        <v>101</v>
      </c>
      <c r="E30" s="465">
        <v>38</v>
      </c>
      <c r="F30" s="466">
        <v>0.82608695652173914</v>
      </c>
    </row>
    <row r="31" spans="1:6" ht="15" customHeight="1">
      <c r="A31" s="467" t="s">
        <v>148</v>
      </c>
      <c r="B31" s="465">
        <v>276</v>
      </c>
      <c r="C31" s="465">
        <v>280</v>
      </c>
      <c r="D31" s="465">
        <v>503</v>
      </c>
      <c r="E31" s="465">
        <v>215</v>
      </c>
      <c r="F31" s="466">
        <v>0.7678571428571429</v>
      </c>
    </row>
    <row r="32" spans="1:6" ht="15" customHeight="1">
      <c r="A32" s="467" t="s">
        <v>149</v>
      </c>
      <c r="B32" s="465">
        <v>335</v>
      </c>
      <c r="C32" s="465">
        <v>439</v>
      </c>
      <c r="D32" s="465">
        <v>705</v>
      </c>
      <c r="E32" s="465">
        <v>347</v>
      </c>
      <c r="F32" s="466">
        <v>0.79043280182232345</v>
      </c>
    </row>
    <row r="33" spans="1:6" ht="15" customHeight="1">
      <c r="A33" s="467" t="s">
        <v>150</v>
      </c>
      <c r="B33" s="465">
        <v>167</v>
      </c>
      <c r="C33" s="465">
        <v>159</v>
      </c>
      <c r="D33" s="465">
        <v>337</v>
      </c>
      <c r="E33" s="465">
        <v>120</v>
      </c>
      <c r="F33" s="466">
        <v>0.75471698113207553</v>
      </c>
    </row>
    <row r="34" spans="1:6" ht="15" customHeight="1">
      <c r="A34" s="467" t="s">
        <v>151</v>
      </c>
      <c r="B34" s="465">
        <v>73</v>
      </c>
      <c r="C34" s="465">
        <v>63</v>
      </c>
      <c r="D34" s="465">
        <v>189</v>
      </c>
      <c r="E34" s="465">
        <v>52</v>
      </c>
      <c r="F34" s="466">
        <v>0.82539682539682535</v>
      </c>
    </row>
    <row r="35" spans="1:6" ht="15" customHeight="1">
      <c r="A35" s="467" t="s">
        <v>152</v>
      </c>
      <c r="B35" s="465">
        <v>169</v>
      </c>
      <c r="C35" s="465">
        <v>194</v>
      </c>
      <c r="D35" s="465">
        <v>388</v>
      </c>
      <c r="E35" s="465">
        <v>147</v>
      </c>
      <c r="F35" s="466">
        <v>0.75773195876288657</v>
      </c>
    </row>
    <row r="36" spans="1:6" ht="15" customHeight="1">
      <c r="A36" s="467" t="s">
        <v>153</v>
      </c>
      <c r="B36" s="465">
        <v>558</v>
      </c>
      <c r="C36" s="465">
        <v>615</v>
      </c>
      <c r="D36" s="465">
        <v>1213</v>
      </c>
      <c r="E36" s="465">
        <v>477</v>
      </c>
      <c r="F36" s="466">
        <v>0.775609756097561</v>
      </c>
    </row>
    <row r="37" spans="1:6" ht="15" customHeight="1">
      <c r="A37" s="467" t="s">
        <v>154</v>
      </c>
      <c r="B37" s="465">
        <v>128</v>
      </c>
      <c r="C37" s="465">
        <v>137</v>
      </c>
      <c r="D37" s="465">
        <v>291</v>
      </c>
      <c r="E37" s="465">
        <v>114</v>
      </c>
      <c r="F37" s="466">
        <v>0.83211678832116787</v>
      </c>
    </row>
    <row r="38" spans="1:6" ht="15" customHeight="1">
      <c r="A38" s="467" t="s">
        <v>155</v>
      </c>
      <c r="B38" s="465">
        <v>213</v>
      </c>
      <c r="C38" s="465">
        <v>231</v>
      </c>
      <c r="D38" s="465">
        <v>448</v>
      </c>
      <c r="E38" s="465">
        <v>163</v>
      </c>
      <c r="F38" s="466">
        <v>0.7056277056277056</v>
      </c>
    </row>
    <row r="39" spans="1:6" ht="15" customHeight="1">
      <c r="A39" s="467" t="s">
        <v>156</v>
      </c>
      <c r="B39" s="465">
        <v>346</v>
      </c>
      <c r="C39" s="465">
        <v>319</v>
      </c>
      <c r="D39" s="465">
        <v>671</v>
      </c>
      <c r="E39" s="465">
        <v>251</v>
      </c>
      <c r="F39" s="466">
        <v>0.78683385579937304</v>
      </c>
    </row>
    <row r="40" spans="1:6" ht="15" customHeight="1" thickBot="1">
      <c r="A40" s="468" t="s">
        <v>157</v>
      </c>
      <c r="B40" s="465" t="s">
        <v>162</v>
      </c>
      <c r="C40" s="465">
        <v>13</v>
      </c>
      <c r="D40" s="465">
        <v>30</v>
      </c>
      <c r="E40" s="465">
        <v>12</v>
      </c>
      <c r="F40" s="466">
        <v>0.92307692307692313</v>
      </c>
    </row>
    <row r="41" spans="1:6" ht="15" customHeight="1" thickTop="1" thickBot="1">
      <c r="A41" s="37" t="s">
        <v>158</v>
      </c>
      <c r="B41" s="469">
        <v>9400</v>
      </c>
      <c r="C41" s="469">
        <v>9838</v>
      </c>
      <c r="D41" s="469">
        <v>19766</v>
      </c>
      <c r="E41" s="469">
        <v>7591</v>
      </c>
      <c r="F41" s="470">
        <v>0.77159991868265909</v>
      </c>
    </row>
    <row r="42" spans="1:6" ht="15" customHeight="1" thickTop="1"/>
    <row r="43" spans="1:6" ht="15" customHeight="1">
      <c r="A43" s="56" t="s">
        <v>159</v>
      </c>
      <c r="B43" s="56"/>
      <c r="C43" s="56"/>
    </row>
    <row r="44" spans="1:6" ht="15" customHeight="1">
      <c r="A44" s="57" t="s">
        <v>160</v>
      </c>
      <c r="B44" s="57"/>
      <c r="C44" s="57"/>
    </row>
    <row r="45" spans="1:6" ht="15" customHeight="1">
      <c r="A45" s="57" t="s">
        <v>161</v>
      </c>
      <c r="B45" s="57"/>
      <c r="C45" s="57"/>
    </row>
    <row r="46" spans="1:6" ht="15" customHeight="1">
      <c r="A46" s="56"/>
      <c r="B46" s="59"/>
      <c r="C46" s="59"/>
      <c r="D46" s="54"/>
      <c r="F46" s="60"/>
    </row>
    <row r="47" spans="1:6" ht="15" customHeight="1">
      <c r="A47" s="56"/>
      <c r="B47" s="54"/>
      <c r="D47" s="54"/>
      <c r="F47" s="60"/>
    </row>
    <row r="48" spans="1:6" ht="15" customHeight="1">
      <c r="A48" s="56"/>
      <c r="B48" s="54"/>
      <c r="D48" s="54"/>
      <c r="E48" s="56"/>
      <c r="F48" s="60"/>
    </row>
    <row r="49" spans="1:6" ht="15" customHeight="1">
      <c r="A49" s="56"/>
      <c r="B49" s="54"/>
      <c r="D49" s="54"/>
      <c r="E49" s="56"/>
      <c r="F49" s="60"/>
    </row>
    <row r="50" spans="1:6" ht="15" customHeight="1">
      <c r="A50" s="56"/>
      <c r="B50" s="54"/>
      <c r="D50" s="54"/>
      <c r="E50" s="56"/>
      <c r="F50" s="60"/>
    </row>
    <row r="51" spans="1:6" ht="15" customHeight="1">
      <c r="A51" s="56"/>
      <c r="B51" s="54"/>
      <c r="D51" s="54"/>
      <c r="E51" s="56"/>
      <c r="F51" s="60"/>
    </row>
    <row r="52" spans="1:6" ht="15" customHeight="1">
      <c r="A52" s="56"/>
      <c r="B52" s="54"/>
      <c r="D52" s="54"/>
      <c r="E52" s="56"/>
      <c r="F52" s="60"/>
    </row>
    <row r="53" spans="1:6" ht="15" customHeight="1">
      <c r="A53" s="56"/>
      <c r="B53" s="54"/>
      <c r="D53" s="54"/>
      <c r="E53" s="56"/>
      <c r="F53" s="60"/>
    </row>
    <row r="54" spans="1:6" ht="15" customHeight="1">
      <c r="A54" s="56"/>
      <c r="B54" s="54"/>
      <c r="D54" s="54"/>
      <c r="E54" s="56"/>
      <c r="F54" s="60"/>
    </row>
    <row r="55" spans="1:6" ht="15" customHeight="1">
      <c r="A55" s="56"/>
      <c r="B55" s="54"/>
      <c r="D55" s="54"/>
      <c r="E55" s="56"/>
      <c r="F55" s="60"/>
    </row>
    <row r="56" spans="1:6" ht="15" customHeight="1">
      <c r="A56" s="56"/>
      <c r="B56" s="54"/>
      <c r="D56" s="54"/>
      <c r="E56" s="56"/>
      <c r="F56" s="60"/>
    </row>
    <row r="57" spans="1:6" ht="15" customHeight="1">
      <c r="A57" s="56"/>
      <c r="B57" s="54"/>
      <c r="D57" s="54"/>
      <c r="E57" s="56"/>
      <c r="F57" s="60"/>
    </row>
    <row r="58" spans="1:6" ht="15" customHeight="1">
      <c r="A58" s="56"/>
      <c r="B58" s="54"/>
      <c r="D58" s="54"/>
      <c r="E58" s="56"/>
      <c r="F58" s="60"/>
    </row>
    <row r="59" spans="1:6" ht="15" customHeight="1">
      <c r="A59" s="56"/>
      <c r="B59" s="54"/>
      <c r="D59" s="54"/>
      <c r="E59" s="56"/>
      <c r="F59" s="60"/>
    </row>
    <row r="60" spans="1:6" ht="15" customHeight="1">
      <c r="A60" s="56"/>
      <c r="B60" s="54"/>
      <c r="D60" s="54"/>
      <c r="E60" s="56"/>
      <c r="F60" s="60"/>
    </row>
    <row r="61" spans="1:6" ht="15" customHeight="1">
      <c r="A61" s="56"/>
      <c r="B61" s="54"/>
      <c r="D61" s="54"/>
      <c r="E61" s="56"/>
      <c r="F61" s="60"/>
    </row>
    <row r="62" spans="1:6" ht="15" customHeight="1">
      <c r="A62" s="56"/>
      <c r="B62" s="54"/>
      <c r="D62" s="54"/>
      <c r="E62" s="56"/>
      <c r="F62" s="60"/>
    </row>
    <row r="63" spans="1:6" ht="15" customHeight="1">
      <c r="A63" s="80"/>
      <c r="B63" s="81"/>
      <c r="C63" s="81"/>
      <c r="D63" s="54"/>
      <c r="E63" s="56"/>
      <c r="F63" s="60"/>
    </row>
    <row r="64" spans="1:6" ht="15" customHeight="1">
      <c r="A64" s="80"/>
      <c r="B64" s="81"/>
      <c r="C64" s="81"/>
      <c r="D64" s="54"/>
      <c r="E64" s="56"/>
      <c r="F64" s="60"/>
    </row>
    <row r="65" spans="1:6" ht="15" customHeight="1">
      <c r="A65" s="80"/>
      <c r="B65" s="81"/>
      <c r="C65" s="81"/>
      <c r="D65" s="54"/>
      <c r="E65" s="56"/>
      <c r="F65" s="60"/>
    </row>
    <row r="66" spans="1:6" ht="15" customHeight="1">
      <c r="A66" s="80"/>
      <c r="B66" s="81"/>
      <c r="C66" s="81"/>
      <c r="D66" s="54"/>
      <c r="E66" s="56"/>
      <c r="F66" s="60"/>
    </row>
    <row r="67" spans="1:6" ht="15" customHeight="1">
      <c r="A67" s="80"/>
      <c r="B67" s="81"/>
      <c r="C67" s="81"/>
      <c r="D67" s="54"/>
      <c r="E67" s="56"/>
      <c r="F67" s="60"/>
    </row>
    <row r="68" spans="1:6" ht="15" customHeight="1">
      <c r="A68" s="80"/>
      <c r="B68" s="81"/>
      <c r="C68" s="81"/>
      <c r="D68" s="54"/>
      <c r="E68" s="56"/>
      <c r="F68" s="60"/>
    </row>
    <row r="69" spans="1:6" ht="15" customHeight="1">
      <c r="A69" s="80"/>
      <c r="B69" s="81"/>
      <c r="C69" s="81"/>
      <c r="D69" s="54"/>
      <c r="E69" s="56"/>
      <c r="F69" s="60"/>
    </row>
    <row r="70" spans="1:6" ht="15" customHeight="1">
      <c r="A70" s="80"/>
      <c r="B70" s="81"/>
      <c r="C70" s="81"/>
      <c r="D70" s="54"/>
      <c r="E70" s="56"/>
      <c r="F70" s="60"/>
    </row>
    <row r="71" spans="1:6" ht="15" customHeight="1">
      <c r="A71" s="80"/>
      <c r="B71" s="81"/>
      <c r="C71" s="81"/>
      <c r="D71" s="54"/>
      <c r="E71" s="56"/>
      <c r="F71" s="60"/>
    </row>
    <row r="72" spans="1:6" ht="15" customHeight="1">
      <c r="A72" s="80"/>
      <c r="B72" s="81"/>
      <c r="C72" s="81"/>
      <c r="D72" s="54"/>
      <c r="E72" s="56"/>
      <c r="F72" s="60"/>
    </row>
    <row r="73" spans="1:6" ht="15" customHeight="1">
      <c r="A73" s="80"/>
      <c r="B73" s="81"/>
      <c r="C73" s="81"/>
      <c r="D73" s="54"/>
      <c r="E73" s="56"/>
      <c r="F73" s="60"/>
    </row>
    <row r="74" spans="1:6" ht="15" customHeight="1">
      <c r="A74" s="80"/>
      <c r="B74" s="81"/>
      <c r="C74" s="81"/>
      <c r="D74" s="54"/>
      <c r="E74" s="56"/>
      <c r="F74" s="60"/>
    </row>
    <row r="75" spans="1:6" ht="15" customHeight="1">
      <c r="A75" s="80"/>
      <c r="B75" s="81"/>
      <c r="C75" s="81"/>
      <c r="D75" s="54"/>
      <c r="E75" s="56"/>
      <c r="F75" s="60"/>
    </row>
    <row r="76" spans="1:6" ht="15" customHeight="1">
      <c r="A76" s="80"/>
      <c r="B76" s="81"/>
      <c r="C76" s="81"/>
      <c r="D76" s="54"/>
      <c r="E76" s="56"/>
      <c r="F76" s="60"/>
    </row>
    <row r="77" spans="1:6" ht="15" customHeight="1">
      <c r="A77" s="80"/>
      <c r="B77" s="81"/>
      <c r="C77" s="81"/>
      <c r="D77" s="54"/>
      <c r="E77" s="56"/>
      <c r="F77" s="60"/>
    </row>
    <row r="78" spans="1:6" ht="15" customHeight="1">
      <c r="A78" s="80"/>
      <c r="B78" s="81"/>
      <c r="C78" s="81"/>
      <c r="D78" s="54"/>
      <c r="E78" s="56"/>
      <c r="F78" s="60"/>
    </row>
    <row r="79" spans="1:6" ht="15" customHeight="1">
      <c r="A79" s="80"/>
      <c r="B79" s="81"/>
      <c r="C79" s="81"/>
      <c r="D79" s="54"/>
      <c r="E79" s="56"/>
      <c r="F79" s="60"/>
    </row>
    <row r="80" spans="1:6" ht="15" customHeight="1">
      <c r="A80" s="80"/>
      <c r="B80" s="81"/>
      <c r="C80" s="81"/>
      <c r="D80" s="54"/>
      <c r="E80" s="56"/>
      <c r="F80" s="60"/>
    </row>
    <row r="81" spans="6:6" ht="15" customHeight="1">
      <c r="F81" s="56"/>
    </row>
    <row r="82" spans="6:6" ht="15" customHeight="1">
      <c r="F82" s="56"/>
    </row>
    <row r="83" spans="6:6" ht="15" customHeight="1">
      <c r="F83" s="56"/>
    </row>
    <row r="84" spans="6:6" ht="15" customHeight="1"/>
    <row r="85" spans="6:6" ht="15" customHeight="1"/>
    <row r="86" spans="6:6" ht="15" customHeight="1"/>
    <row r="87" spans="6:6" ht="15" customHeight="1"/>
  </sheetData>
  <sheetProtection selectLockedCells="1" selectUnlockedCells="1"/>
  <pageMargins left="0.70866141732283461" right="0.70866141732283461" top="0.74803149606299213" bottom="0.74803149606299213" header="0.31496062992125984" footer="0.31496062992125984"/>
  <pageSetup paperSize="9" scale="54" orientation="portrait" r:id="rId1"/>
  <headerFooter alignWithMargins="0">
    <oddFooter>&amp;L&amp;12Published on 17th June 2014&amp;R&amp;12&amp;P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82F72-BDC3-4F48-95EB-12F338EE27C2}">
  <dimension ref="A1:Z98"/>
  <sheetViews>
    <sheetView topLeftCell="A11" zoomScale="80" zoomScaleNormal="80" workbookViewId="0">
      <selection activeCell="F41" sqref="F41"/>
    </sheetView>
  </sheetViews>
  <sheetFormatPr defaultColWidth="9.28515625" defaultRowHeight="14.45"/>
  <cols>
    <col min="1" max="1" width="29.5703125" style="52" customWidth="1"/>
    <col min="2" max="2" width="18.7109375" style="53" customWidth="1"/>
    <col min="3" max="3" width="18.7109375" style="54" customWidth="1"/>
    <col min="4" max="6" width="18.7109375" style="55" customWidth="1"/>
    <col min="7" max="7" width="9.28515625" style="56"/>
    <col min="8" max="8" width="9.28515625" style="56" customWidth="1"/>
    <col min="9" max="9" width="10.7109375" style="56" customWidth="1"/>
    <col min="10" max="16384" width="9.28515625" style="56"/>
  </cols>
  <sheetData>
    <row r="1" spans="1:26" ht="15" customHeight="1">
      <c r="A1" s="5" t="s">
        <v>87</v>
      </c>
      <c r="B1" s="78"/>
      <c r="C1" s="78"/>
      <c r="D1" s="78"/>
      <c r="E1" s="78"/>
      <c r="F1" s="78"/>
      <c r="G1" s="78"/>
      <c r="H1" s="78"/>
      <c r="I1" s="78"/>
      <c r="J1" s="78"/>
      <c r="K1" s="82"/>
      <c r="L1" s="82"/>
      <c r="T1" s="78"/>
    </row>
    <row r="2" spans="1:26" ht="15" customHeight="1">
      <c r="A2" s="5" t="s">
        <v>15</v>
      </c>
      <c r="B2" s="78"/>
      <c r="C2" s="78"/>
      <c r="D2" s="78"/>
      <c r="E2" s="78"/>
      <c r="F2" s="78"/>
      <c r="G2" s="78"/>
      <c r="H2" s="78"/>
      <c r="I2" s="78"/>
      <c r="J2" s="78"/>
      <c r="K2" s="82"/>
      <c r="L2" s="82"/>
      <c r="T2" s="78"/>
    </row>
    <row r="3" spans="1:26" ht="15" customHeight="1">
      <c r="A3" s="5" t="s">
        <v>88</v>
      </c>
      <c r="B3" s="78"/>
      <c r="C3" s="78"/>
      <c r="D3" s="78"/>
      <c r="E3" s="78"/>
      <c r="F3" s="78"/>
      <c r="G3" s="78"/>
      <c r="H3" s="78"/>
      <c r="I3" s="78"/>
      <c r="J3" s="78"/>
      <c r="K3" s="82"/>
      <c r="L3" s="82"/>
      <c r="T3" s="78"/>
    </row>
    <row r="4" spans="1:26" ht="15" customHeight="1">
      <c r="A4" s="5"/>
      <c r="B4" s="78"/>
      <c r="C4" s="78"/>
      <c r="D4" s="78"/>
      <c r="E4" s="78"/>
      <c r="F4" s="78"/>
      <c r="G4" s="78"/>
      <c r="H4" s="78"/>
      <c r="I4" s="78"/>
      <c r="J4" s="78"/>
      <c r="K4" s="82"/>
      <c r="L4" s="82"/>
      <c r="T4" s="78"/>
    </row>
    <row r="5" spans="1:26" ht="15" customHeight="1">
      <c r="A5" s="5" t="s">
        <v>5</v>
      </c>
      <c r="B5" s="78"/>
      <c r="C5" s="78"/>
      <c r="D5" s="78"/>
      <c r="E5" s="56"/>
      <c r="F5" s="56"/>
      <c r="K5" s="78"/>
      <c r="L5" s="78"/>
      <c r="Z5" s="78"/>
    </row>
    <row r="6" spans="1:26" ht="15" customHeight="1" thickBot="1">
      <c r="A6" s="53"/>
      <c r="B6" s="54"/>
      <c r="C6" s="55"/>
    </row>
    <row r="7" spans="1:26" s="54" customFormat="1" ht="31.5" customHeight="1" thickBot="1">
      <c r="A7" s="461" t="s">
        <v>122</v>
      </c>
      <c r="B7" s="462" t="s">
        <v>94</v>
      </c>
      <c r="C7" s="462" t="s">
        <v>95</v>
      </c>
      <c r="D7" s="462" t="s">
        <v>123</v>
      </c>
      <c r="E7" s="462" t="s">
        <v>97</v>
      </c>
      <c r="F7" s="463" t="s">
        <v>124</v>
      </c>
    </row>
    <row r="8" spans="1:26" ht="15" customHeight="1">
      <c r="A8" s="464" t="s">
        <v>125</v>
      </c>
      <c r="B8" s="465">
        <v>167</v>
      </c>
      <c r="C8" s="465">
        <v>178</v>
      </c>
      <c r="D8" s="465">
        <v>265</v>
      </c>
      <c r="E8" s="465">
        <v>149</v>
      </c>
      <c r="F8" s="466">
        <v>0.8370786516853933</v>
      </c>
      <c r="G8" s="418"/>
    </row>
    <row r="9" spans="1:26" ht="15" customHeight="1">
      <c r="A9" s="467" t="s">
        <v>126</v>
      </c>
      <c r="B9" s="465">
        <v>178</v>
      </c>
      <c r="C9" s="465">
        <v>172</v>
      </c>
      <c r="D9" s="465">
        <v>324</v>
      </c>
      <c r="E9" s="465">
        <v>130</v>
      </c>
      <c r="F9" s="466">
        <v>0.7558139534883721</v>
      </c>
    </row>
    <row r="10" spans="1:26" ht="15" customHeight="1">
      <c r="A10" s="467" t="s">
        <v>127</v>
      </c>
      <c r="B10" s="465">
        <v>95</v>
      </c>
      <c r="C10" s="465">
        <v>96</v>
      </c>
      <c r="D10" s="465">
        <v>150</v>
      </c>
      <c r="E10" s="465">
        <v>79</v>
      </c>
      <c r="F10" s="466">
        <v>0.82291666666666663</v>
      </c>
    </row>
    <row r="11" spans="1:26" ht="15" customHeight="1">
      <c r="A11" s="467" t="s">
        <v>128</v>
      </c>
      <c r="B11" s="465">
        <v>54</v>
      </c>
      <c r="C11" s="465">
        <v>63</v>
      </c>
      <c r="D11" s="465">
        <v>106</v>
      </c>
      <c r="E11" s="465">
        <v>52</v>
      </c>
      <c r="F11" s="466">
        <v>0.82539682539682535</v>
      </c>
    </row>
    <row r="12" spans="1:26" ht="15" customHeight="1">
      <c r="A12" s="467" t="s">
        <v>129</v>
      </c>
      <c r="B12" s="465">
        <v>35</v>
      </c>
      <c r="C12" s="465">
        <v>40</v>
      </c>
      <c r="D12" s="465">
        <v>56</v>
      </c>
      <c r="E12" s="465">
        <v>30</v>
      </c>
      <c r="F12" s="466">
        <v>0.75</v>
      </c>
    </row>
    <row r="13" spans="1:26" ht="15" customHeight="1">
      <c r="A13" s="467" t="s">
        <v>130</v>
      </c>
      <c r="B13" s="465">
        <v>94</v>
      </c>
      <c r="C13" s="465">
        <v>117</v>
      </c>
      <c r="D13" s="465">
        <v>155</v>
      </c>
      <c r="E13" s="465">
        <v>90</v>
      </c>
      <c r="F13" s="466">
        <v>0.76923076923076927</v>
      </c>
    </row>
    <row r="14" spans="1:26" ht="15" customHeight="1">
      <c r="A14" s="467" t="s">
        <v>131</v>
      </c>
      <c r="B14" s="465">
        <v>104</v>
      </c>
      <c r="C14" s="465">
        <v>117</v>
      </c>
      <c r="D14" s="465">
        <v>171</v>
      </c>
      <c r="E14" s="465">
        <v>104</v>
      </c>
      <c r="F14" s="466">
        <v>0.88888888888888884</v>
      </c>
    </row>
    <row r="15" spans="1:26" ht="15" customHeight="1">
      <c r="A15" s="467" t="s">
        <v>132</v>
      </c>
      <c r="B15" s="465">
        <v>140</v>
      </c>
      <c r="C15" s="465">
        <v>136</v>
      </c>
      <c r="D15" s="465">
        <v>217</v>
      </c>
      <c r="E15" s="465">
        <v>113</v>
      </c>
      <c r="F15" s="466">
        <v>0.83088235294117652</v>
      </c>
    </row>
    <row r="16" spans="1:26" ht="15" customHeight="1">
      <c r="A16" s="467" t="s">
        <v>133</v>
      </c>
      <c r="B16" s="465">
        <v>65</v>
      </c>
      <c r="C16" s="465">
        <v>78</v>
      </c>
      <c r="D16" s="465">
        <v>123</v>
      </c>
      <c r="E16" s="465">
        <v>67</v>
      </c>
      <c r="F16" s="466">
        <v>0.85897435897435892</v>
      </c>
    </row>
    <row r="17" spans="1:6" ht="15" customHeight="1">
      <c r="A17" s="467" t="s">
        <v>134</v>
      </c>
      <c r="B17" s="465">
        <v>90</v>
      </c>
      <c r="C17" s="465">
        <v>87</v>
      </c>
      <c r="D17" s="465">
        <v>138</v>
      </c>
      <c r="E17" s="465">
        <v>70</v>
      </c>
      <c r="F17" s="466">
        <v>0.8045977011494253</v>
      </c>
    </row>
    <row r="18" spans="1:6" ht="15" customHeight="1">
      <c r="A18" s="467" t="s">
        <v>135</v>
      </c>
      <c r="B18" s="465">
        <v>49</v>
      </c>
      <c r="C18" s="465">
        <v>72</v>
      </c>
      <c r="D18" s="465">
        <v>93</v>
      </c>
      <c r="E18" s="465">
        <v>51</v>
      </c>
      <c r="F18" s="466">
        <v>0.70833333333333337</v>
      </c>
    </row>
    <row r="19" spans="1:6" ht="15" customHeight="1">
      <c r="A19" s="467" t="s">
        <v>136</v>
      </c>
      <c r="B19" s="465">
        <v>298</v>
      </c>
      <c r="C19" s="465">
        <v>320</v>
      </c>
      <c r="D19" s="465">
        <v>423</v>
      </c>
      <c r="E19" s="465">
        <v>275</v>
      </c>
      <c r="F19" s="466">
        <v>0.859375</v>
      </c>
    </row>
    <row r="20" spans="1:6" ht="15" customHeight="1">
      <c r="A20" s="467" t="s">
        <v>137</v>
      </c>
      <c r="B20" s="465">
        <v>154</v>
      </c>
      <c r="C20" s="465">
        <v>152</v>
      </c>
      <c r="D20" s="465">
        <v>251</v>
      </c>
      <c r="E20" s="465">
        <v>128</v>
      </c>
      <c r="F20" s="466">
        <v>0.84210526315789469</v>
      </c>
    </row>
    <row r="21" spans="1:6" ht="15" customHeight="1">
      <c r="A21" s="467" t="s">
        <v>138</v>
      </c>
      <c r="B21" s="465">
        <v>310</v>
      </c>
      <c r="C21" s="465">
        <v>316</v>
      </c>
      <c r="D21" s="465">
        <v>531</v>
      </c>
      <c r="E21" s="465">
        <v>259</v>
      </c>
      <c r="F21" s="466">
        <v>0.819620253164557</v>
      </c>
    </row>
    <row r="22" spans="1:6" ht="15" customHeight="1">
      <c r="A22" s="467" t="s">
        <v>139</v>
      </c>
      <c r="B22" s="465">
        <v>449</v>
      </c>
      <c r="C22" s="465">
        <v>434</v>
      </c>
      <c r="D22" s="465">
        <v>698</v>
      </c>
      <c r="E22" s="465">
        <v>340</v>
      </c>
      <c r="F22" s="466">
        <v>0.78341013824884798</v>
      </c>
    </row>
    <row r="23" spans="1:6" ht="15" customHeight="1">
      <c r="A23" s="467" t="s">
        <v>140</v>
      </c>
      <c r="B23" s="465">
        <v>267</v>
      </c>
      <c r="C23" s="465">
        <v>294</v>
      </c>
      <c r="D23" s="465">
        <v>382</v>
      </c>
      <c r="E23" s="465">
        <v>238</v>
      </c>
      <c r="F23" s="466">
        <v>0.80952380952380953</v>
      </c>
    </row>
    <row r="24" spans="1:6" ht="15" customHeight="1">
      <c r="A24" s="467" t="s">
        <v>141</v>
      </c>
      <c r="B24" s="465">
        <v>78</v>
      </c>
      <c r="C24" s="465">
        <v>75</v>
      </c>
      <c r="D24" s="465">
        <v>134</v>
      </c>
      <c r="E24" s="465">
        <v>61</v>
      </c>
      <c r="F24" s="466">
        <v>0.81333333333333335</v>
      </c>
    </row>
    <row r="25" spans="1:6" ht="15" customHeight="1">
      <c r="A25" s="467" t="s">
        <v>142</v>
      </c>
      <c r="B25" s="465">
        <v>83</v>
      </c>
      <c r="C25" s="465">
        <v>90</v>
      </c>
      <c r="D25" s="465">
        <v>126</v>
      </c>
      <c r="E25" s="465">
        <v>74</v>
      </c>
      <c r="F25" s="466">
        <v>0.82222222222222219</v>
      </c>
    </row>
    <row r="26" spans="1:6" ht="15" customHeight="1">
      <c r="A26" s="467" t="s">
        <v>143</v>
      </c>
      <c r="B26" s="465">
        <v>82</v>
      </c>
      <c r="C26" s="465">
        <v>83</v>
      </c>
      <c r="D26" s="465">
        <v>119</v>
      </c>
      <c r="E26" s="465">
        <v>67</v>
      </c>
      <c r="F26" s="466">
        <v>0.80722891566265065</v>
      </c>
    </row>
    <row r="27" spans="1:6" ht="15" customHeight="1">
      <c r="A27" s="467" t="s">
        <v>144</v>
      </c>
      <c r="B27" s="465" t="s">
        <v>162</v>
      </c>
      <c r="C27" s="465">
        <v>29</v>
      </c>
      <c r="D27" s="465">
        <v>42</v>
      </c>
      <c r="E27" s="465">
        <v>28</v>
      </c>
      <c r="F27" s="466">
        <v>0.96551724137931039</v>
      </c>
    </row>
    <row r="28" spans="1:6" ht="15" customHeight="1">
      <c r="A28" s="467" t="s">
        <v>145</v>
      </c>
      <c r="B28" s="465">
        <v>132</v>
      </c>
      <c r="C28" s="465">
        <v>125</v>
      </c>
      <c r="D28" s="465">
        <v>236</v>
      </c>
      <c r="E28" s="465">
        <v>95</v>
      </c>
      <c r="F28" s="466">
        <v>0.76</v>
      </c>
    </row>
    <row r="29" spans="1:6" ht="15" customHeight="1">
      <c r="A29" s="467" t="s">
        <v>146</v>
      </c>
      <c r="B29" s="465">
        <v>381</v>
      </c>
      <c r="C29" s="465">
        <v>356</v>
      </c>
      <c r="D29" s="465">
        <v>568</v>
      </c>
      <c r="E29" s="465">
        <v>295</v>
      </c>
      <c r="F29" s="466">
        <v>0.8286516853932584</v>
      </c>
    </row>
    <row r="30" spans="1:6" ht="15" customHeight="1">
      <c r="A30" s="467" t="s">
        <v>147</v>
      </c>
      <c r="B30" s="465">
        <v>26</v>
      </c>
      <c r="C30" s="465">
        <v>19</v>
      </c>
      <c r="D30" s="465">
        <v>32</v>
      </c>
      <c r="E30" s="465">
        <v>16</v>
      </c>
      <c r="F30" s="466">
        <v>0.84210526315789469</v>
      </c>
    </row>
    <row r="31" spans="1:6" ht="15" customHeight="1">
      <c r="A31" s="467" t="s">
        <v>148</v>
      </c>
      <c r="B31" s="465">
        <v>110</v>
      </c>
      <c r="C31" s="465">
        <v>141</v>
      </c>
      <c r="D31" s="465">
        <v>166</v>
      </c>
      <c r="E31" s="465">
        <v>127</v>
      </c>
      <c r="F31" s="466">
        <v>0.900709219858156</v>
      </c>
    </row>
    <row r="32" spans="1:6" ht="15" customHeight="1">
      <c r="A32" s="467" t="s">
        <v>149</v>
      </c>
      <c r="B32" s="465">
        <v>168</v>
      </c>
      <c r="C32" s="465">
        <v>171</v>
      </c>
      <c r="D32" s="465">
        <v>302</v>
      </c>
      <c r="E32" s="465">
        <v>147</v>
      </c>
      <c r="F32" s="466">
        <v>0.85964912280701755</v>
      </c>
    </row>
    <row r="33" spans="1:6" ht="15" customHeight="1">
      <c r="A33" s="467" t="s">
        <v>150</v>
      </c>
      <c r="B33" s="465">
        <v>112</v>
      </c>
      <c r="C33" s="465">
        <v>84</v>
      </c>
      <c r="D33" s="465">
        <v>169</v>
      </c>
      <c r="E33" s="465">
        <v>68</v>
      </c>
      <c r="F33" s="466">
        <v>0.80952380952380953</v>
      </c>
    </row>
    <row r="34" spans="1:6" ht="15" customHeight="1">
      <c r="A34" s="467" t="s">
        <v>151</v>
      </c>
      <c r="B34" s="465">
        <v>26</v>
      </c>
      <c r="C34" s="465">
        <v>32</v>
      </c>
      <c r="D34" s="465">
        <v>47</v>
      </c>
      <c r="E34" s="465">
        <v>26</v>
      </c>
      <c r="F34" s="466">
        <v>0.8125</v>
      </c>
    </row>
    <row r="35" spans="1:6" ht="15" customHeight="1">
      <c r="A35" s="467" t="s">
        <v>152</v>
      </c>
      <c r="B35" s="465">
        <v>82</v>
      </c>
      <c r="C35" s="465">
        <v>98</v>
      </c>
      <c r="D35" s="465">
        <v>137</v>
      </c>
      <c r="E35" s="465">
        <v>74</v>
      </c>
      <c r="F35" s="466">
        <v>0.75510204081632648</v>
      </c>
    </row>
    <row r="36" spans="1:6" ht="15" customHeight="1">
      <c r="A36" s="467" t="s">
        <v>153</v>
      </c>
      <c r="B36" s="465">
        <v>319</v>
      </c>
      <c r="C36" s="465">
        <v>278</v>
      </c>
      <c r="D36" s="465">
        <v>498</v>
      </c>
      <c r="E36" s="465">
        <v>233</v>
      </c>
      <c r="F36" s="466">
        <v>0.83812949640287771</v>
      </c>
    </row>
    <row r="37" spans="1:6" ht="15" customHeight="1">
      <c r="A37" s="467" t="s">
        <v>154</v>
      </c>
      <c r="B37" s="465">
        <v>63</v>
      </c>
      <c r="C37" s="465">
        <v>67</v>
      </c>
      <c r="D37" s="465">
        <v>107</v>
      </c>
      <c r="E37" s="465">
        <v>57</v>
      </c>
      <c r="F37" s="466">
        <v>0.85074626865671643</v>
      </c>
    </row>
    <row r="38" spans="1:6" ht="15" customHeight="1">
      <c r="A38" s="467" t="s">
        <v>155</v>
      </c>
      <c r="B38" s="465">
        <v>100</v>
      </c>
      <c r="C38" s="465">
        <v>100</v>
      </c>
      <c r="D38" s="465">
        <v>175</v>
      </c>
      <c r="E38" s="465">
        <v>78</v>
      </c>
      <c r="F38" s="466">
        <v>0.78</v>
      </c>
    </row>
    <row r="39" spans="1:6" ht="15" customHeight="1">
      <c r="A39" s="467" t="s">
        <v>156</v>
      </c>
      <c r="B39" s="465">
        <v>155</v>
      </c>
      <c r="C39" s="465">
        <v>152</v>
      </c>
      <c r="D39" s="465">
        <v>233</v>
      </c>
      <c r="E39" s="465">
        <v>129</v>
      </c>
      <c r="F39" s="466">
        <v>0.84868421052631582</v>
      </c>
    </row>
    <row r="40" spans="1:6" ht="15" customHeight="1" thickBot="1">
      <c r="A40" s="468" t="s">
        <v>157</v>
      </c>
      <c r="B40" s="465" t="s">
        <v>162</v>
      </c>
      <c r="C40" s="465">
        <v>9</v>
      </c>
      <c r="D40" s="465">
        <v>18</v>
      </c>
      <c r="E40" s="465">
        <v>8</v>
      </c>
      <c r="F40" s="466">
        <v>0.88888888888888884</v>
      </c>
    </row>
    <row r="41" spans="1:6" ht="15" customHeight="1" thickTop="1" thickBot="1">
      <c r="A41" s="37" t="s">
        <v>158</v>
      </c>
      <c r="B41" s="469">
        <v>4491</v>
      </c>
      <c r="C41" s="469">
        <v>4581</v>
      </c>
      <c r="D41" s="469">
        <v>7192</v>
      </c>
      <c r="E41" s="469">
        <v>3758</v>
      </c>
      <c r="F41" s="470">
        <v>0.82034490285963768</v>
      </c>
    </row>
    <row r="42" spans="1:6" ht="15" customHeight="1" thickTop="1"/>
    <row r="43" spans="1:6" ht="15" customHeight="1">
      <c r="A43" s="56" t="s">
        <v>159</v>
      </c>
      <c r="B43" s="56"/>
      <c r="C43" s="56"/>
    </row>
    <row r="44" spans="1:6" ht="15" customHeight="1">
      <c r="A44" s="57" t="s">
        <v>160</v>
      </c>
      <c r="B44" s="57"/>
      <c r="C44" s="57"/>
    </row>
    <row r="45" spans="1:6" ht="15" customHeight="1">
      <c r="A45" s="57" t="s">
        <v>161</v>
      </c>
      <c r="B45" s="57"/>
      <c r="C45" s="57"/>
    </row>
    <row r="46" spans="1:6" ht="15" customHeight="1">
      <c r="A46" s="56"/>
      <c r="B46" s="59"/>
      <c r="C46" s="59"/>
      <c r="D46" s="54"/>
      <c r="F46" s="60"/>
    </row>
    <row r="47" spans="1:6" ht="15" customHeight="1">
      <c r="A47" s="56"/>
      <c r="B47" s="54"/>
      <c r="D47" s="54"/>
      <c r="F47" s="60"/>
    </row>
    <row r="48" spans="1:6" ht="15" customHeight="1">
      <c r="A48" s="56"/>
      <c r="B48" s="54"/>
      <c r="D48" s="54"/>
      <c r="E48" s="56"/>
      <c r="F48" s="60"/>
    </row>
    <row r="49" spans="1:6" ht="15" customHeight="1">
      <c r="A49" s="56"/>
      <c r="B49" s="54"/>
      <c r="D49" s="54"/>
      <c r="E49" s="56"/>
      <c r="F49" s="60"/>
    </row>
    <row r="50" spans="1:6" ht="15" customHeight="1">
      <c r="A50" s="56"/>
      <c r="B50" s="54"/>
      <c r="D50" s="54"/>
      <c r="E50" s="56"/>
      <c r="F50" s="60"/>
    </row>
    <row r="51" spans="1:6" ht="15" customHeight="1">
      <c r="A51" s="56"/>
      <c r="B51" s="54"/>
      <c r="D51" s="54"/>
      <c r="E51" s="56"/>
      <c r="F51" s="60"/>
    </row>
    <row r="52" spans="1:6" ht="15" customHeight="1">
      <c r="A52" s="56"/>
      <c r="B52" s="54"/>
      <c r="D52" s="54"/>
      <c r="E52" s="56"/>
      <c r="F52" s="60"/>
    </row>
    <row r="53" spans="1:6" ht="15" customHeight="1">
      <c r="A53" s="56"/>
      <c r="B53" s="54"/>
      <c r="D53" s="54"/>
      <c r="E53" s="56"/>
      <c r="F53" s="60"/>
    </row>
    <row r="54" spans="1:6" ht="15" customHeight="1">
      <c r="A54" s="56"/>
      <c r="B54" s="54"/>
      <c r="D54" s="54"/>
      <c r="E54" s="56"/>
      <c r="F54" s="60"/>
    </row>
    <row r="55" spans="1:6" ht="15" customHeight="1">
      <c r="A55" s="56"/>
      <c r="B55" s="54"/>
      <c r="D55" s="54"/>
      <c r="E55" s="56"/>
      <c r="F55" s="60"/>
    </row>
    <row r="56" spans="1:6" ht="15" customHeight="1">
      <c r="A56" s="56"/>
      <c r="B56" s="54"/>
      <c r="D56" s="54"/>
      <c r="E56" s="56"/>
      <c r="F56" s="60"/>
    </row>
    <row r="57" spans="1:6" ht="15" customHeight="1">
      <c r="A57" s="56"/>
      <c r="B57" s="54"/>
      <c r="D57" s="54"/>
      <c r="E57" s="56"/>
      <c r="F57" s="60"/>
    </row>
    <row r="58" spans="1:6" ht="15" customHeight="1">
      <c r="A58" s="56"/>
      <c r="B58" s="54"/>
      <c r="D58" s="54"/>
      <c r="E58" s="56"/>
      <c r="F58" s="60"/>
    </row>
    <row r="59" spans="1:6" ht="15" customHeight="1">
      <c r="A59" s="56"/>
      <c r="B59" s="54"/>
      <c r="D59" s="54"/>
      <c r="E59" s="56"/>
      <c r="F59" s="60"/>
    </row>
    <row r="60" spans="1:6" ht="15" customHeight="1">
      <c r="A60" s="56"/>
      <c r="B60" s="54"/>
      <c r="D60" s="54"/>
      <c r="E60" s="56"/>
      <c r="F60" s="60"/>
    </row>
    <row r="61" spans="1:6" ht="15" customHeight="1">
      <c r="A61" s="56"/>
      <c r="B61" s="54"/>
      <c r="D61" s="54"/>
      <c r="E61" s="56"/>
      <c r="F61" s="60"/>
    </row>
    <row r="62" spans="1:6" ht="15" customHeight="1">
      <c r="A62" s="56"/>
      <c r="B62" s="54"/>
      <c r="D62" s="54"/>
      <c r="E62" s="56"/>
      <c r="F62" s="60"/>
    </row>
    <row r="63" spans="1:6" ht="15" customHeight="1">
      <c r="A63" s="80"/>
      <c r="B63" s="81"/>
      <c r="C63" s="81"/>
      <c r="D63" s="54"/>
      <c r="E63" s="56"/>
      <c r="F63" s="60"/>
    </row>
    <row r="64" spans="1:6" ht="15" customHeight="1">
      <c r="A64" s="80"/>
      <c r="B64" s="81"/>
      <c r="C64" s="81"/>
      <c r="D64" s="54"/>
      <c r="E64" s="56"/>
      <c r="F64" s="60"/>
    </row>
    <row r="65" spans="1:6" ht="15" customHeight="1">
      <c r="A65" s="80"/>
      <c r="B65" s="81"/>
      <c r="C65" s="81"/>
      <c r="D65" s="54"/>
      <c r="E65" s="56"/>
      <c r="F65" s="60"/>
    </row>
    <row r="66" spans="1:6" ht="15" customHeight="1">
      <c r="A66" s="80"/>
      <c r="B66" s="81"/>
      <c r="C66" s="81"/>
      <c r="D66" s="54"/>
      <c r="E66" s="56"/>
      <c r="F66" s="60"/>
    </row>
    <row r="67" spans="1:6" ht="15" customHeight="1">
      <c r="A67" s="80"/>
      <c r="B67" s="81"/>
      <c r="C67" s="81"/>
      <c r="D67" s="54"/>
      <c r="E67" s="56"/>
      <c r="F67" s="60"/>
    </row>
    <row r="68" spans="1:6" ht="15" customHeight="1">
      <c r="A68" s="80"/>
      <c r="B68" s="81"/>
      <c r="C68" s="81"/>
      <c r="D68" s="54"/>
      <c r="E68" s="56"/>
      <c r="F68" s="60"/>
    </row>
    <row r="69" spans="1:6" ht="15" customHeight="1">
      <c r="A69" s="80"/>
      <c r="B69" s="81"/>
      <c r="C69" s="81"/>
      <c r="D69" s="54"/>
      <c r="E69" s="56"/>
      <c r="F69" s="60"/>
    </row>
    <row r="70" spans="1:6" ht="15" customHeight="1">
      <c r="A70" s="80"/>
      <c r="B70" s="81"/>
      <c r="C70" s="81"/>
      <c r="D70" s="54"/>
      <c r="E70" s="56"/>
      <c r="F70" s="60"/>
    </row>
    <row r="71" spans="1:6" ht="15" customHeight="1">
      <c r="A71" s="80"/>
      <c r="B71" s="81"/>
      <c r="C71" s="81"/>
      <c r="D71" s="54"/>
      <c r="E71" s="56"/>
      <c r="F71" s="60"/>
    </row>
    <row r="72" spans="1:6" ht="15" customHeight="1">
      <c r="A72" s="80"/>
      <c r="B72" s="81"/>
      <c r="C72" s="81"/>
      <c r="D72" s="54"/>
      <c r="E72" s="56"/>
      <c r="F72" s="60"/>
    </row>
    <row r="73" spans="1:6" ht="15" customHeight="1">
      <c r="A73" s="80"/>
      <c r="B73" s="81"/>
      <c r="C73" s="81"/>
      <c r="D73" s="54"/>
      <c r="E73" s="56"/>
      <c r="F73" s="60"/>
    </row>
    <row r="74" spans="1:6" ht="15" customHeight="1">
      <c r="A74" s="80"/>
      <c r="B74" s="81"/>
      <c r="C74" s="81"/>
      <c r="D74" s="54"/>
      <c r="E74" s="56"/>
      <c r="F74" s="60"/>
    </row>
    <row r="75" spans="1:6" ht="15" customHeight="1">
      <c r="A75" s="80"/>
      <c r="B75" s="81"/>
      <c r="C75" s="81"/>
      <c r="D75" s="54"/>
      <c r="E75" s="56"/>
      <c r="F75" s="60"/>
    </row>
    <row r="76" spans="1:6" ht="15" customHeight="1">
      <c r="A76" s="80"/>
      <c r="B76" s="81"/>
      <c r="C76" s="81"/>
      <c r="D76" s="54"/>
      <c r="E76" s="56"/>
      <c r="F76" s="60"/>
    </row>
    <row r="77" spans="1:6" ht="15" customHeight="1">
      <c r="A77" s="80"/>
      <c r="B77" s="81"/>
      <c r="C77" s="81"/>
      <c r="D77" s="54"/>
      <c r="E77" s="56"/>
      <c r="F77" s="60"/>
    </row>
    <row r="78" spans="1:6" ht="15" customHeight="1">
      <c r="A78" s="80"/>
      <c r="B78" s="81"/>
      <c r="C78" s="81"/>
      <c r="D78" s="54"/>
      <c r="E78" s="56"/>
      <c r="F78" s="60"/>
    </row>
    <row r="79" spans="1:6" ht="15" customHeight="1">
      <c r="A79" s="80"/>
      <c r="B79" s="81"/>
      <c r="C79" s="81"/>
      <c r="D79" s="54"/>
      <c r="E79" s="56"/>
      <c r="F79" s="60"/>
    </row>
    <row r="80" spans="1:6" ht="15" customHeight="1">
      <c r="A80" s="80"/>
      <c r="B80" s="81"/>
      <c r="C80" s="81"/>
      <c r="D80" s="54"/>
      <c r="E80" s="56"/>
      <c r="F80" s="60"/>
    </row>
    <row r="81" spans="6:6" ht="15" customHeight="1">
      <c r="F81" s="56"/>
    </row>
    <row r="82" spans="6:6" ht="15" customHeight="1">
      <c r="F82" s="56"/>
    </row>
    <row r="83" spans="6:6" ht="15" customHeight="1">
      <c r="F83" s="56"/>
    </row>
    <row r="84" spans="6:6" ht="15" customHeight="1"/>
    <row r="85" spans="6:6" ht="15" customHeight="1"/>
    <row r="86" spans="6:6" ht="15" customHeight="1"/>
    <row r="87" spans="6:6" ht="15" customHeight="1"/>
    <row r="88" spans="6:6" ht="15" customHeight="1"/>
    <row r="89" spans="6:6" ht="15" customHeight="1"/>
    <row r="90" spans="6:6" ht="15" customHeight="1"/>
    <row r="91" spans="6:6" ht="15" customHeight="1"/>
    <row r="92" spans="6:6" ht="15" customHeight="1"/>
    <row r="93" spans="6:6" ht="15" customHeight="1"/>
    <row r="94" spans="6:6" ht="15" customHeight="1"/>
    <row r="95" spans="6:6" ht="15" customHeight="1"/>
    <row r="96" spans="6:6" ht="15" customHeight="1"/>
    <row r="97" ht="15" customHeight="1"/>
    <row r="98" ht="15" customHeight="1"/>
  </sheetData>
  <sheetProtection selectLockedCells="1" selectUnlockedCells="1"/>
  <pageMargins left="0.70866141732283461" right="0.70866141732283461" top="0.74803149606299213" bottom="0.74803149606299213" header="0.31496062992125984" footer="0.31496062992125984"/>
  <pageSetup paperSize="9" scale="55" orientation="portrait" r:id="rId1"/>
  <headerFooter alignWithMargins="0">
    <oddFooter>&amp;L&amp;12Published on 17th June 2014&amp;R&amp;12&amp;P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C91F-1A86-421E-8461-50D3AE2A11E7}">
  <dimension ref="A1:Z83"/>
  <sheetViews>
    <sheetView zoomScale="80" zoomScaleNormal="80" workbookViewId="0">
      <selection activeCell="F42" sqref="F42"/>
    </sheetView>
  </sheetViews>
  <sheetFormatPr defaultColWidth="9.28515625" defaultRowHeight="14.45"/>
  <cols>
    <col min="1" max="1" width="29.5703125" style="52" customWidth="1"/>
    <col min="2" max="2" width="18.7109375" style="53" customWidth="1"/>
    <col min="3" max="3" width="18.7109375" style="54" customWidth="1"/>
    <col min="4" max="6" width="18.7109375" style="55" customWidth="1"/>
    <col min="7" max="9" width="9.28515625" style="56"/>
    <col min="10" max="10" width="9.28515625" style="56" customWidth="1"/>
    <col min="11" max="16384" width="9.28515625" style="56"/>
  </cols>
  <sheetData>
    <row r="1" spans="1:26" ht="15" customHeight="1">
      <c r="A1" s="5" t="s">
        <v>87</v>
      </c>
      <c r="B1" s="78"/>
      <c r="C1" s="78"/>
      <c r="D1" s="78"/>
      <c r="E1" s="78"/>
      <c r="F1" s="78"/>
      <c r="G1" s="78"/>
      <c r="H1" s="78"/>
      <c r="I1" s="78"/>
      <c r="J1" s="78"/>
      <c r="K1" s="82"/>
      <c r="L1" s="82"/>
      <c r="T1" s="78"/>
    </row>
    <row r="2" spans="1:26" ht="15" customHeight="1">
      <c r="A2" s="5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82"/>
      <c r="L2" s="82"/>
      <c r="T2" s="78"/>
    </row>
    <row r="3" spans="1:26" ht="15" customHeight="1">
      <c r="A3" s="5" t="s">
        <v>88</v>
      </c>
      <c r="B3" s="58"/>
      <c r="C3" s="58"/>
      <c r="D3" s="58"/>
      <c r="E3" s="78"/>
      <c r="F3" s="78"/>
      <c r="G3" s="78"/>
      <c r="H3" s="78"/>
      <c r="I3" s="78"/>
      <c r="J3" s="78"/>
      <c r="K3" s="82"/>
      <c r="L3" s="82"/>
      <c r="T3" s="78"/>
    </row>
    <row r="4" spans="1:26" ht="15" customHeight="1">
      <c r="A4" s="5"/>
      <c r="B4" s="58"/>
      <c r="C4" s="58"/>
      <c r="D4" s="58"/>
      <c r="E4" s="78"/>
      <c r="F4" s="78"/>
      <c r="G4" s="78"/>
      <c r="H4" s="78"/>
      <c r="I4" s="78"/>
      <c r="J4" s="78"/>
      <c r="K4" s="82"/>
      <c r="L4" s="82"/>
      <c r="T4" s="78"/>
    </row>
    <row r="5" spans="1:26" ht="15" customHeight="1">
      <c r="A5" s="5" t="s">
        <v>5</v>
      </c>
      <c r="B5" s="78"/>
      <c r="C5" s="78"/>
      <c r="D5" s="78"/>
      <c r="E5" s="56"/>
      <c r="F5" s="56"/>
      <c r="K5" s="78"/>
      <c r="L5" s="78"/>
      <c r="Z5" s="78"/>
    </row>
    <row r="6" spans="1:26" ht="15" customHeight="1" thickBot="1">
      <c r="A6" s="53"/>
      <c r="B6" s="54"/>
      <c r="C6" s="55"/>
    </row>
    <row r="7" spans="1:26" s="54" customFormat="1" ht="31.5" customHeight="1" thickBot="1">
      <c r="A7" s="461" t="s">
        <v>122</v>
      </c>
      <c r="B7" s="462" t="s">
        <v>94</v>
      </c>
      <c r="C7" s="462" t="s">
        <v>95</v>
      </c>
      <c r="D7" s="462" t="s">
        <v>123</v>
      </c>
      <c r="E7" s="462" t="s">
        <v>97</v>
      </c>
      <c r="F7" s="463" t="s">
        <v>124</v>
      </c>
    </row>
    <row r="8" spans="1:26" ht="15" customHeight="1">
      <c r="A8" s="464" t="s">
        <v>125</v>
      </c>
      <c r="B8" s="465">
        <v>304</v>
      </c>
      <c r="C8" s="465">
        <v>290</v>
      </c>
      <c r="D8" s="465">
        <v>365</v>
      </c>
      <c r="E8" s="465">
        <v>235</v>
      </c>
      <c r="F8" s="466">
        <v>0.81034482758620685</v>
      </c>
    </row>
    <row r="9" spans="1:26" ht="15" customHeight="1">
      <c r="A9" s="467" t="s">
        <v>126</v>
      </c>
      <c r="B9" s="465">
        <v>320</v>
      </c>
      <c r="C9" s="465">
        <v>332</v>
      </c>
      <c r="D9" s="465">
        <v>366</v>
      </c>
      <c r="E9" s="465">
        <v>277</v>
      </c>
      <c r="F9" s="466">
        <v>0.83433734939759041</v>
      </c>
    </row>
    <row r="10" spans="1:26" ht="15" customHeight="1">
      <c r="A10" s="467" t="s">
        <v>127</v>
      </c>
      <c r="B10" s="465">
        <v>192</v>
      </c>
      <c r="C10" s="465">
        <v>219</v>
      </c>
      <c r="D10" s="465">
        <v>230</v>
      </c>
      <c r="E10" s="465">
        <v>188</v>
      </c>
      <c r="F10" s="466">
        <v>0.85844748858447484</v>
      </c>
    </row>
    <row r="11" spans="1:26" ht="15" customHeight="1">
      <c r="A11" s="467" t="s">
        <v>128</v>
      </c>
      <c r="B11" s="465">
        <v>130</v>
      </c>
      <c r="C11" s="465">
        <v>174</v>
      </c>
      <c r="D11" s="465">
        <v>159</v>
      </c>
      <c r="E11" s="465">
        <v>150</v>
      </c>
      <c r="F11" s="466">
        <v>0.86206896551724133</v>
      </c>
    </row>
    <row r="12" spans="1:26" ht="15" customHeight="1">
      <c r="A12" s="467" t="s">
        <v>129</v>
      </c>
      <c r="B12" s="465">
        <v>125</v>
      </c>
      <c r="C12" s="465">
        <v>113</v>
      </c>
      <c r="D12" s="465">
        <v>143</v>
      </c>
      <c r="E12" s="465">
        <v>93</v>
      </c>
      <c r="F12" s="466">
        <v>0.82300884955752207</v>
      </c>
    </row>
    <row r="13" spans="1:26" ht="15" customHeight="1">
      <c r="A13" s="467" t="s">
        <v>130</v>
      </c>
      <c r="B13" s="465">
        <v>337</v>
      </c>
      <c r="C13" s="465">
        <v>287</v>
      </c>
      <c r="D13" s="465">
        <v>348</v>
      </c>
      <c r="E13" s="465">
        <v>238</v>
      </c>
      <c r="F13" s="466">
        <v>0.82926829268292679</v>
      </c>
    </row>
    <row r="14" spans="1:26" ht="15" customHeight="1">
      <c r="A14" s="467" t="s">
        <v>131</v>
      </c>
      <c r="B14" s="465">
        <v>239</v>
      </c>
      <c r="C14" s="465">
        <v>271</v>
      </c>
      <c r="D14" s="465">
        <v>275</v>
      </c>
      <c r="E14" s="465">
        <v>227</v>
      </c>
      <c r="F14" s="466">
        <v>0.83763837638376382</v>
      </c>
    </row>
    <row r="15" spans="1:26" ht="15" customHeight="1">
      <c r="A15" s="467" t="s">
        <v>132</v>
      </c>
      <c r="B15" s="465">
        <v>320</v>
      </c>
      <c r="C15" s="465">
        <v>284</v>
      </c>
      <c r="D15" s="465">
        <v>337</v>
      </c>
      <c r="E15" s="465">
        <v>229</v>
      </c>
      <c r="F15" s="466">
        <v>0.80633802816901412</v>
      </c>
    </row>
    <row r="16" spans="1:26" ht="15" customHeight="1">
      <c r="A16" s="467" t="s">
        <v>133</v>
      </c>
      <c r="B16" s="465">
        <v>181</v>
      </c>
      <c r="C16" s="465">
        <v>178</v>
      </c>
      <c r="D16" s="465">
        <v>194</v>
      </c>
      <c r="E16" s="465">
        <v>150</v>
      </c>
      <c r="F16" s="466">
        <v>0.84269662921348309</v>
      </c>
    </row>
    <row r="17" spans="1:6" ht="15" customHeight="1">
      <c r="A17" s="467" t="s">
        <v>134</v>
      </c>
      <c r="B17" s="465">
        <v>204</v>
      </c>
      <c r="C17" s="465">
        <v>201</v>
      </c>
      <c r="D17" s="465">
        <v>255</v>
      </c>
      <c r="E17" s="465">
        <v>176</v>
      </c>
      <c r="F17" s="466">
        <v>0.87562189054726369</v>
      </c>
    </row>
    <row r="18" spans="1:6" ht="15" customHeight="1">
      <c r="A18" s="467" t="s">
        <v>135</v>
      </c>
      <c r="B18" s="465">
        <v>96</v>
      </c>
      <c r="C18" s="465">
        <v>108</v>
      </c>
      <c r="D18" s="465">
        <v>112</v>
      </c>
      <c r="E18" s="465">
        <v>89</v>
      </c>
      <c r="F18" s="466">
        <v>0.82407407407407407</v>
      </c>
    </row>
    <row r="19" spans="1:6" ht="15" customHeight="1">
      <c r="A19" s="467" t="s">
        <v>136</v>
      </c>
      <c r="B19" s="465">
        <v>684</v>
      </c>
      <c r="C19" s="465">
        <v>738</v>
      </c>
      <c r="D19" s="465">
        <v>804</v>
      </c>
      <c r="E19" s="465">
        <v>614</v>
      </c>
      <c r="F19" s="466">
        <v>0.83197831978319781</v>
      </c>
    </row>
    <row r="20" spans="1:6" ht="15" customHeight="1">
      <c r="A20" s="467" t="s">
        <v>137</v>
      </c>
      <c r="B20" s="465">
        <v>442</v>
      </c>
      <c r="C20" s="465">
        <v>395</v>
      </c>
      <c r="D20" s="465">
        <v>464</v>
      </c>
      <c r="E20" s="465">
        <v>331</v>
      </c>
      <c r="F20" s="466">
        <v>0.83797468354430382</v>
      </c>
    </row>
    <row r="21" spans="1:6" ht="15" customHeight="1">
      <c r="A21" s="467" t="s">
        <v>138</v>
      </c>
      <c r="B21" s="465">
        <v>814</v>
      </c>
      <c r="C21" s="465">
        <v>739</v>
      </c>
      <c r="D21" s="465">
        <v>968</v>
      </c>
      <c r="E21" s="465">
        <v>602</v>
      </c>
      <c r="F21" s="466">
        <v>0.81461434370771313</v>
      </c>
    </row>
    <row r="22" spans="1:6" ht="15" customHeight="1">
      <c r="A22" s="467" t="s">
        <v>139</v>
      </c>
      <c r="B22" s="465">
        <v>1073</v>
      </c>
      <c r="C22" s="465">
        <v>1005</v>
      </c>
      <c r="D22" s="465">
        <v>1206</v>
      </c>
      <c r="E22" s="465">
        <v>823</v>
      </c>
      <c r="F22" s="466">
        <v>0.8189054726368159</v>
      </c>
    </row>
    <row r="23" spans="1:6" ht="15" customHeight="1">
      <c r="A23" s="467" t="s">
        <v>140</v>
      </c>
      <c r="B23" s="465">
        <v>647</v>
      </c>
      <c r="C23" s="465">
        <v>564</v>
      </c>
      <c r="D23" s="465">
        <v>759</v>
      </c>
      <c r="E23" s="465">
        <v>467</v>
      </c>
      <c r="F23" s="466">
        <v>0.82801418439716312</v>
      </c>
    </row>
    <row r="24" spans="1:6" ht="15" customHeight="1">
      <c r="A24" s="467" t="s">
        <v>141</v>
      </c>
      <c r="B24" s="465">
        <v>166</v>
      </c>
      <c r="C24" s="465">
        <v>124</v>
      </c>
      <c r="D24" s="465">
        <v>194</v>
      </c>
      <c r="E24" s="465">
        <v>110</v>
      </c>
      <c r="F24" s="466">
        <v>0.88709677419354838</v>
      </c>
    </row>
    <row r="25" spans="1:6" ht="15" customHeight="1">
      <c r="A25" s="467" t="s">
        <v>142</v>
      </c>
      <c r="B25" s="465">
        <v>216</v>
      </c>
      <c r="C25" s="465">
        <v>231</v>
      </c>
      <c r="D25" s="465">
        <v>231</v>
      </c>
      <c r="E25" s="465">
        <v>181</v>
      </c>
      <c r="F25" s="466">
        <v>0.78354978354978355</v>
      </c>
    </row>
    <row r="26" spans="1:6" ht="15" customHeight="1">
      <c r="A26" s="467" t="s">
        <v>143</v>
      </c>
      <c r="B26" s="465">
        <v>176</v>
      </c>
      <c r="C26" s="465">
        <v>177</v>
      </c>
      <c r="D26" s="465">
        <v>196</v>
      </c>
      <c r="E26" s="465">
        <v>147</v>
      </c>
      <c r="F26" s="466">
        <v>0.83050847457627119</v>
      </c>
    </row>
    <row r="27" spans="1:6" ht="15" customHeight="1">
      <c r="A27" s="467" t="s">
        <v>144</v>
      </c>
      <c r="B27" s="465">
        <v>41</v>
      </c>
      <c r="C27" s="465">
        <v>50</v>
      </c>
      <c r="D27" s="465">
        <v>49</v>
      </c>
      <c r="E27" s="465">
        <v>33</v>
      </c>
      <c r="F27" s="466">
        <v>0.66</v>
      </c>
    </row>
    <row r="28" spans="1:6" ht="15" customHeight="1">
      <c r="A28" s="467" t="s">
        <v>145</v>
      </c>
      <c r="B28" s="465">
        <v>346</v>
      </c>
      <c r="C28" s="465">
        <v>290</v>
      </c>
      <c r="D28" s="465">
        <v>385</v>
      </c>
      <c r="E28" s="465">
        <v>239</v>
      </c>
      <c r="F28" s="466">
        <v>0.82413793103448274</v>
      </c>
    </row>
    <row r="29" spans="1:6" ht="15" customHeight="1">
      <c r="A29" s="467" t="s">
        <v>146</v>
      </c>
      <c r="B29" s="465">
        <v>985</v>
      </c>
      <c r="C29" s="465">
        <v>936</v>
      </c>
      <c r="D29" s="465">
        <v>1002</v>
      </c>
      <c r="E29" s="465">
        <v>750</v>
      </c>
      <c r="F29" s="466">
        <v>0.80128205128205132</v>
      </c>
    </row>
    <row r="30" spans="1:6" ht="15" customHeight="1">
      <c r="A30" s="467" t="s">
        <v>147</v>
      </c>
      <c r="B30" s="465">
        <v>43</v>
      </c>
      <c r="C30" s="465">
        <v>49</v>
      </c>
      <c r="D30" s="465">
        <v>46</v>
      </c>
      <c r="E30" s="465">
        <v>40</v>
      </c>
      <c r="F30" s="466">
        <v>0.81632653061224492</v>
      </c>
    </row>
    <row r="31" spans="1:6" ht="15" customHeight="1">
      <c r="A31" s="467" t="s">
        <v>148</v>
      </c>
      <c r="B31" s="465">
        <v>250</v>
      </c>
      <c r="C31" s="465">
        <v>265</v>
      </c>
      <c r="D31" s="465">
        <v>272</v>
      </c>
      <c r="E31" s="465">
        <v>218</v>
      </c>
      <c r="F31" s="466">
        <v>0.8226415094339623</v>
      </c>
    </row>
    <row r="32" spans="1:6" ht="15" customHeight="1">
      <c r="A32" s="467" t="s">
        <v>149</v>
      </c>
      <c r="B32" s="465">
        <v>466</v>
      </c>
      <c r="C32" s="465">
        <v>408</v>
      </c>
      <c r="D32" s="465">
        <v>506</v>
      </c>
      <c r="E32" s="465">
        <v>347</v>
      </c>
      <c r="F32" s="466">
        <v>0.85049019607843135</v>
      </c>
    </row>
    <row r="33" spans="1:6" ht="15" customHeight="1">
      <c r="A33" s="467" t="s">
        <v>150</v>
      </c>
      <c r="B33" s="465">
        <v>266</v>
      </c>
      <c r="C33" s="465">
        <v>284</v>
      </c>
      <c r="D33" s="465">
        <v>301</v>
      </c>
      <c r="E33" s="465">
        <v>242</v>
      </c>
      <c r="F33" s="466">
        <v>0.852112676056338</v>
      </c>
    </row>
    <row r="34" spans="1:6" ht="15" customHeight="1">
      <c r="A34" s="467" t="s">
        <v>151</v>
      </c>
      <c r="B34" s="465">
        <v>59</v>
      </c>
      <c r="C34" s="465">
        <v>103</v>
      </c>
      <c r="D34" s="465">
        <v>82</v>
      </c>
      <c r="E34" s="465">
        <v>79</v>
      </c>
      <c r="F34" s="466">
        <v>0.76699029126213591</v>
      </c>
    </row>
    <row r="35" spans="1:6" ht="15" customHeight="1">
      <c r="A35" s="467" t="s">
        <v>152</v>
      </c>
      <c r="B35" s="465">
        <v>159</v>
      </c>
      <c r="C35" s="465">
        <v>170</v>
      </c>
      <c r="D35" s="465">
        <v>206</v>
      </c>
      <c r="E35" s="465">
        <v>148</v>
      </c>
      <c r="F35" s="466">
        <v>0.87058823529411766</v>
      </c>
    </row>
    <row r="36" spans="1:6" ht="15" customHeight="1">
      <c r="A36" s="467" t="s">
        <v>153</v>
      </c>
      <c r="B36" s="465">
        <v>869</v>
      </c>
      <c r="C36" s="465">
        <v>778</v>
      </c>
      <c r="D36" s="465">
        <v>940</v>
      </c>
      <c r="E36" s="465">
        <v>641</v>
      </c>
      <c r="F36" s="466">
        <v>0.82390745501285345</v>
      </c>
    </row>
    <row r="37" spans="1:6" ht="15" customHeight="1">
      <c r="A37" s="467" t="s">
        <v>154</v>
      </c>
      <c r="B37" s="465">
        <v>164</v>
      </c>
      <c r="C37" s="465">
        <v>130</v>
      </c>
      <c r="D37" s="465">
        <v>166</v>
      </c>
      <c r="E37" s="465">
        <v>109</v>
      </c>
      <c r="F37" s="466">
        <v>0.83846153846153848</v>
      </c>
    </row>
    <row r="38" spans="1:6" ht="15" customHeight="1">
      <c r="A38" s="467" t="s">
        <v>155</v>
      </c>
      <c r="B38" s="465">
        <v>289</v>
      </c>
      <c r="C38" s="465">
        <v>239</v>
      </c>
      <c r="D38" s="465">
        <v>306</v>
      </c>
      <c r="E38" s="465">
        <v>193</v>
      </c>
      <c r="F38" s="466">
        <v>0.80753138075313813</v>
      </c>
    </row>
    <row r="39" spans="1:6" ht="15" customHeight="1">
      <c r="A39" s="467" t="s">
        <v>156</v>
      </c>
      <c r="B39" s="465">
        <v>351</v>
      </c>
      <c r="C39" s="465">
        <v>385</v>
      </c>
      <c r="D39" s="465">
        <v>404</v>
      </c>
      <c r="E39" s="465">
        <v>309</v>
      </c>
      <c r="F39" s="466">
        <v>0.80259740259740264</v>
      </c>
    </row>
    <row r="40" spans="1:6" ht="15" customHeight="1" thickBot="1">
      <c r="A40" s="468" t="s">
        <v>157</v>
      </c>
      <c r="B40" s="465">
        <v>4</v>
      </c>
      <c r="C40" s="465">
        <v>5</v>
      </c>
      <c r="D40" s="465">
        <v>8</v>
      </c>
      <c r="E40" s="465">
        <v>4</v>
      </c>
      <c r="F40" s="466">
        <v>0.8</v>
      </c>
    </row>
    <row r="41" spans="1:6" ht="15" customHeight="1" thickTop="1" thickBot="1">
      <c r="A41" s="37" t="s">
        <v>158</v>
      </c>
      <c r="B41" s="469">
        <v>10958</v>
      </c>
      <c r="C41" s="469">
        <v>10522</v>
      </c>
      <c r="D41" s="469">
        <v>12279</v>
      </c>
      <c r="E41" s="469">
        <v>8679</v>
      </c>
      <c r="F41" s="470">
        <v>0.82484318570613957</v>
      </c>
    </row>
    <row r="42" spans="1:6" ht="15" customHeight="1" thickTop="1"/>
    <row r="43" spans="1:6" ht="15" customHeight="1">
      <c r="A43" s="56" t="s">
        <v>159</v>
      </c>
      <c r="B43" s="56"/>
      <c r="C43" s="56"/>
    </row>
    <row r="44" spans="1:6" ht="15" customHeight="1">
      <c r="A44" s="57" t="s">
        <v>160</v>
      </c>
      <c r="B44" s="57"/>
      <c r="C44" s="57"/>
    </row>
    <row r="45" spans="1:6" ht="15" customHeight="1">
      <c r="A45" s="57" t="s">
        <v>161</v>
      </c>
      <c r="B45" s="57"/>
      <c r="C45" s="57"/>
    </row>
    <row r="46" spans="1:6" ht="15" customHeight="1">
      <c r="A46" s="56"/>
      <c r="B46" s="59"/>
      <c r="C46" s="59"/>
      <c r="D46" s="54"/>
      <c r="F46" s="60"/>
    </row>
    <row r="47" spans="1:6" ht="15" customHeight="1">
      <c r="A47" s="56"/>
      <c r="B47" s="54"/>
      <c r="D47" s="54"/>
      <c r="F47" s="60"/>
    </row>
    <row r="48" spans="1:6" ht="15" customHeight="1">
      <c r="A48" s="56"/>
      <c r="B48" s="54"/>
      <c r="D48" s="54"/>
      <c r="E48" s="56"/>
      <c r="F48" s="60"/>
    </row>
    <row r="49" spans="1:6" ht="15" customHeight="1">
      <c r="A49" s="56"/>
      <c r="B49" s="54"/>
      <c r="D49" s="54"/>
      <c r="E49" s="56"/>
      <c r="F49" s="60"/>
    </row>
    <row r="50" spans="1:6" ht="15" customHeight="1">
      <c r="A50" s="56"/>
      <c r="B50" s="54"/>
      <c r="D50" s="54"/>
      <c r="E50" s="56"/>
      <c r="F50" s="60"/>
    </row>
    <row r="51" spans="1:6" ht="15" customHeight="1">
      <c r="A51" s="56"/>
      <c r="B51" s="54"/>
      <c r="D51" s="54"/>
      <c r="E51" s="56"/>
      <c r="F51" s="60"/>
    </row>
    <row r="52" spans="1:6" ht="15" customHeight="1">
      <c r="A52" s="56"/>
      <c r="B52" s="54"/>
      <c r="D52" s="54"/>
      <c r="E52" s="56"/>
      <c r="F52" s="60"/>
    </row>
    <row r="53" spans="1:6" ht="15" customHeight="1">
      <c r="A53" s="56"/>
      <c r="B53" s="54"/>
      <c r="D53" s="54"/>
      <c r="E53" s="56"/>
      <c r="F53" s="60"/>
    </row>
    <row r="54" spans="1:6" ht="15" customHeight="1">
      <c r="A54" s="56"/>
      <c r="B54" s="54"/>
      <c r="D54" s="54"/>
      <c r="E54" s="56"/>
      <c r="F54" s="60"/>
    </row>
    <row r="55" spans="1:6" ht="15" customHeight="1">
      <c r="A55" s="56"/>
      <c r="B55" s="54"/>
      <c r="D55" s="54"/>
      <c r="E55" s="56"/>
      <c r="F55" s="60"/>
    </row>
    <row r="56" spans="1:6" ht="15" customHeight="1">
      <c r="A56" s="56"/>
      <c r="B56" s="54"/>
      <c r="D56" s="54"/>
      <c r="E56" s="56"/>
      <c r="F56" s="60"/>
    </row>
    <row r="57" spans="1:6" ht="15" customHeight="1">
      <c r="A57" s="56"/>
      <c r="B57" s="54"/>
      <c r="D57" s="54"/>
      <c r="E57" s="56"/>
      <c r="F57" s="60"/>
    </row>
    <row r="58" spans="1:6" ht="15" customHeight="1">
      <c r="A58" s="56"/>
      <c r="B58" s="54"/>
      <c r="D58" s="54"/>
      <c r="E58" s="56"/>
      <c r="F58" s="60"/>
    </row>
    <row r="59" spans="1:6" ht="15" customHeight="1">
      <c r="A59" s="56"/>
      <c r="B59" s="54"/>
      <c r="D59" s="54"/>
      <c r="E59" s="56"/>
      <c r="F59" s="60"/>
    </row>
    <row r="60" spans="1:6" ht="15" customHeight="1">
      <c r="A60" s="56"/>
      <c r="B60" s="54"/>
      <c r="D60" s="54"/>
      <c r="E60" s="56"/>
      <c r="F60" s="60"/>
    </row>
    <row r="61" spans="1:6" ht="15" customHeight="1">
      <c r="A61" s="56"/>
      <c r="B61" s="54"/>
      <c r="D61" s="54"/>
      <c r="E61" s="56"/>
      <c r="F61" s="60"/>
    </row>
    <row r="62" spans="1:6" ht="15" customHeight="1">
      <c r="A62" s="56"/>
      <c r="B62" s="54"/>
      <c r="D62" s="54"/>
      <c r="E62" s="56"/>
      <c r="F62" s="60"/>
    </row>
    <row r="63" spans="1:6" ht="15" customHeight="1">
      <c r="A63" s="80"/>
      <c r="B63" s="81"/>
      <c r="C63" s="81"/>
      <c r="D63" s="54"/>
      <c r="E63" s="56"/>
      <c r="F63" s="60"/>
    </row>
    <row r="64" spans="1:6" ht="15" customHeight="1">
      <c r="A64" s="80"/>
      <c r="B64" s="81"/>
      <c r="C64" s="81"/>
      <c r="D64" s="54"/>
      <c r="E64" s="56"/>
      <c r="F64" s="60"/>
    </row>
    <row r="65" spans="1:6" ht="15" customHeight="1">
      <c r="A65" s="80"/>
      <c r="B65" s="81"/>
      <c r="C65" s="81"/>
      <c r="D65" s="54"/>
      <c r="E65" s="56"/>
      <c r="F65" s="60"/>
    </row>
    <row r="66" spans="1:6" ht="15" customHeight="1">
      <c r="A66" s="80"/>
      <c r="B66" s="81"/>
      <c r="C66" s="81"/>
      <c r="D66" s="54"/>
      <c r="E66" s="56"/>
      <c r="F66" s="60"/>
    </row>
    <row r="67" spans="1:6" ht="15" customHeight="1">
      <c r="A67" s="80"/>
      <c r="B67" s="81"/>
      <c r="C67" s="81"/>
      <c r="D67" s="54"/>
      <c r="E67" s="56"/>
      <c r="F67" s="60"/>
    </row>
    <row r="68" spans="1:6" ht="15" customHeight="1">
      <c r="A68" s="80"/>
      <c r="B68" s="81"/>
      <c r="C68" s="81"/>
      <c r="D68" s="54"/>
      <c r="E68" s="56"/>
      <c r="F68" s="60"/>
    </row>
    <row r="69" spans="1:6" ht="15" customHeight="1">
      <c r="A69" s="80"/>
      <c r="B69" s="81"/>
      <c r="C69" s="81"/>
      <c r="D69" s="54"/>
      <c r="E69" s="56"/>
      <c r="F69" s="60"/>
    </row>
    <row r="70" spans="1:6" ht="15" customHeight="1">
      <c r="A70" s="80"/>
      <c r="B70" s="81"/>
      <c r="C70" s="81"/>
      <c r="D70" s="54"/>
      <c r="E70" s="56"/>
      <c r="F70" s="60"/>
    </row>
    <row r="71" spans="1:6" ht="15" customHeight="1">
      <c r="A71" s="80"/>
      <c r="B71" s="81"/>
      <c r="C71" s="81"/>
      <c r="D71" s="54"/>
      <c r="E71" s="56"/>
      <c r="F71" s="60"/>
    </row>
    <row r="72" spans="1:6" ht="15" customHeight="1">
      <c r="A72" s="80"/>
      <c r="B72" s="81"/>
      <c r="C72" s="81"/>
      <c r="D72" s="54"/>
      <c r="E72" s="56"/>
      <c r="F72" s="60"/>
    </row>
    <row r="73" spans="1:6" ht="15" customHeight="1">
      <c r="A73" s="80"/>
      <c r="B73" s="81"/>
      <c r="C73" s="81"/>
      <c r="D73" s="54"/>
      <c r="E73" s="56"/>
      <c r="F73" s="60"/>
    </row>
    <row r="74" spans="1:6" ht="15" customHeight="1">
      <c r="A74" s="80"/>
      <c r="B74" s="81"/>
      <c r="C74" s="81"/>
      <c r="D74" s="54"/>
      <c r="E74" s="56"/>
      <c r="F74" s="60"/>
    </row>
    <row r="75" spans="1:6" ht="15" customHeight="1">
      <c r="A75" s="80"/>
      <c r="B75" s="81"/>
      <c r="C75" s="81"/>
      <c r="D75" s="54"/>
      <c r="E75" s="56"/>
      <c r="F75" s="60"/>
    </row>
    <row r="76" spans="1:6">
      <c r="A76" s="80"/>
      <c r="B76" s="81"/>
      <c r="C76" s="81"/>
      <c r="D76" s="54"/>
      <c r="E76" s="56"/>
      <c r="F76" s="60"/>
    </row>
    <row r="77" spans="1:6">
      <c r="A77" s="80"/>
      <c r="B77" s="81"/>
      <c r="C77" s="81"/>
      <c r="D77" s="54"/>
      <c r="E77" s="56"/>
      <c r="F77" s="60"/>
    </row>
    <row r="78" spans="1:6">
      <c r="A78" s="80"/>
      <c r="B78" s="81"/>
      <c r="C78" s="81"/>
      <c r="D78" s="54"/>
      <c r="E78" s="56"/>
      <c r="F78" s="60"/>
    </row>
    <row r="79" spans="1:6">
      <c r="A79" s="80"/>
      <c r="B79" s="81"/>
      <c r="C79" s="81"/>
      <c r="D79" s="54"/>
      <c r="E79" s="56"/>
      <c r="F79" s="60"/>
    </row>
    <row r="80" spans="1:6">
      <c r="A80" s="80"/>
      <c r="B80" s="81"/>
      <c r="C80" s="81"/>
      <c r="D80" s="54"/>
      <c r="E80" s="56"/>
      <c r="F80" s="60"/>
    </row>
    <row r="81" spans="6:6">
      <c r="F81" s="56"/>
    </row>
    <row r="82" spans="6:6">
      <c r="F82" s="56"/>
    </row>
    <row r="83" spans="6:6">
      <c r="F83" s="56"/>
    </row>
  </sheetData>
  <sheetProtection selectLockedCells="1" selectUnlockedCells="1"/>
  <pageMargins left="0.70866141732283461" right="0.70866141732283461" top="0.74803149606299213" bottom="0.74803149606299213" header="0.31496062992125984" footer="0.31496062992125984"/>
  <pageSetup paperSize="9" scale="55" orientation="portrait" r:id="rId1"/>
  <headerFooter alignWithMargins="0">
    <oddFooter>&amp;L&amp;12Published on 17th June 2014&amp;R&amp;12&amp;P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DS 5+1 Excel Document" ma:contentTypeID="0x0101002CFD50891A73487FBF1A841208B5DC0803020082845F43EB29364CBAA789336E58EFBB" ma:contentTypeVersion="11" ma:contentTypeDescription="" ma:contentTypeScope="" ma:versionID="2761eea9ffe27fb138dd0ea17acb0da4">
  <xsd:schema xmlns:xsd="http://www.w3.org/2001/XMLSchema" xmlns:xs="http://www.w3.org/2001/XMLSchema" xmlns:p="http://schemas.microsoft.com/office/2006/metadata/properties" xmlns:ns2="184af400-6cf4-4be6-9056-547874e8c8ee" targetNamespace="http://schemas.microsoft.com/office/2006/metadata/properties" ma:root="true" ma:fieldsID="59512e79b8e7c26ed3defc921757f500" ns2:_="">
    <xsd:import namespace="184af400-6cf4-4be6-9056-547874e8c8ee"/>
    <xsd:element name="properties">
      <xsd:complexType>
        <xsd:sequence>
          <xsd:element name="documentManagement">
            <xsd:complexType>
              <xsd:all>
                <xsd:element ref="ns2:IShare_Status"/>
                <xsd:element ref="ns2:IShare_BusinessOwner" minOccurs="0"/>
                <xsd:element ref="ns2:IShare_InfoClassification"/>
                <xsd:element ref="ns2:IShare_Region" minOccurs="0"/>
                <xsd:element ref="ns2:IShare_PersonalData"/>
                <xsd:element ref="ns2:IShare_PermanentPreservation" minOccurs="0"/>
                <xsd:element ref="ns2:IShare_DispositionDeletion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af400-6cf4-4be6-9056-547874e8c8ee" elementFormDefault="qualified">
    <xsd:import namespace="http://schemas.microsoft.com/office/2006/documentManagement/types"/>
    <xsd:import namespace="http://schemas.microsoft.com/office/infopath/2007/PartnerControls"/>
    <xsd:element name="IShare_Status" ma:index="8" ma:displayName="Item Status" ma:default="Active" ma:format="Dropdown" ma:internalName="IShare_Status" ma:readOnly="false">
      <xsd:simpleType>
        <xsd:restriction base="dms:Choice">
          <xsd:enumeration value="Active"/>
          <xsd:enumeration value="Archived"/>
        </xsd:restriction>
      </xsd:simpleType>
    </xsd:element>
    <xsd:element name="IShare_BusinessOwner" ma:index="9" nillable="true" ma:displayName="Business Owner" ma:internalName="IShare_BusinessOwner">
      <xsd:simpleType>
        <xsd:restriction base="dms:Text"/>
      </xsd:simpleType>
    </xsd:element>
    <xsd:element name="IShare_InfoClassification" ma:index="10" ma:displayName="Info Classification" ma:default="Internal" ma:format="Dropdown" ma:internalName="IShare_InfoClassification" ma:readOnly="false">
      <xsd:simpleType>
        <xsd:restriction base="dms:Choice">
          <xsd:enumeration value="External"/>
          <xsd:enumeration value="Internal"/>
          <xsd:enumeration value="SDS Confidential"/>
        </xsd:restriction>
      </xsd:simpleType>
    </xsd:element>
    <xsd:element name="IShare_Region" ma:index="11" nillable="true" ma:displayName="Region" ma:format="Dropdown" ma:internalName="IShare_Region" ma:readOnly="false">
      <xsd:simpleType>
        <xsd:restriction base="dms:Choice">
          <xsd:enumeration value="Cross-Regional"/>
          <xsd:enumeration value="National"/>
          <xsd:enumeration value="North"/>
          <xsd:enumeration value="North East"/>
          <xsd:enumeration value="South East"/>
          <xsd:enumeration value="West region"/>
          <xsd:enumeration value="South West"/>
          <xsd:enumeration value="West"/>
          <xsd:enumeration value="National CIAG"/>
          <xsd:enumeration value="**Do not use the following**"/>
          <xsd:enumeration value="North region"/>
          <xsd:enumeration value="North East region"/>
          <xsd:enumeration value="Cross-regional CIAG"/>
          <xsd:enumeration value="South West region"/>
          <xsd:enumeration value="South East region"/>
        </xsd:restriction>
      </xsd:simpleType>
    </xsd:element>
    <xsd:element name="IShare_PersonalData" ma:index="12" ma:displayName="Personal Data" ma:default="0" ma:internalName="IShare_PersonalData" ma:readOnly="false">
      <xsd:simpleType>
        <xsd:restriction base="dms:Boolean"/>
      </xsd:simpleType>
    </xsd:element>
    <xsd:element name="IShare_PermanentPreservation" ma:index="13" nillable="true" ma:displayName="Permanent Preservation" ma:default="0" ma:internalName="IShare_PermanentPreservation">
      <xsd:simpleType>
        <xsd:restriction base="dms:Boolean"/>
      </xsd:simpleType>
    </xsd:element>
    <xsd:element name="IShare_DispositionDeletion" ma:index="14" nillable="true" ma:displayName="Disposition Deletion" ma:internalName="IShare_DispositionDeletion">
      <xsd:simpleType>
        <xsd:restriction base="dms:DateTime"/>
      </xsd:simpleType>
    </xsd:element>
    <xsd:element name="TaxKeywordTaxHTField" ma:index="15" nillable="true" ma:taxonomy="true" ma:internalName="TaxKeywordTaxHTField" ma:taxonomyFieldName="TaxKeyword" ma:displayName="Enterprise Keywords" ma:fieldId="{23f27201-bee3-471e-b2e7-b64fd8b7ca38}" ma:taxonomyMulti="true" ma:sspId="c6621819-13d1-4a2d-8762-4f615fabf62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825aea11-257d-416f-992b-dec2f85e4525}" ma:internalName="TaxCatchAll" ma:readOnly="false" ma:showField="CatchAllData" ma:web="184af400-6cf4-4be6-9056-547874e8c8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825aea11-257d-416f-992b-dec2f85e4525}" ma:internalName="TaxCatchAllLabel" ma:readOnly="false" ma:showField="CatchAllDataLabel" ma:web="184af400-6cf4-4be6-9056-547874e8c8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hare_PermanentPreservation xmlns="184af400-6cf4-4be6-9056-547874e8c8ee">false</IShare_PermanentPreservation>
    <TaxKeywordTaxHTField xmlns="184af400-6cf4-4be6-9056-547874e8c8ee">
      <Terms xmlns="http://schemas.microsoft.com/office/infopath/2007/PartnerControls"/>
    </TaxKeywordTaxHTField>
    <IShare_Region xmlns="184af400-6cf4-4be6-9056-547874e8c8ee" xsi:nil="true"/>
    <TaxCatchAllLabel xmlns="184af400-6cf4-4be6-9056-547874e8c8ee" xsi:nil="true"/>
    <IShare_Status xmlns="184af400-6cf4-4be6-9056-547874e8c8ee">Active</IShare_Status>
    <IShare_InfoClassification xmlns="184af400-6cf4-4be6-9056-547874e8c8ee">Internal</IShare_InfoClassification>
    <IShare_PersonalData xmlns="184af400-6cf4-4be6-9056-547874e8c8ee">false</IShare_PersonalData>
    <IShare_DispositionDeletion xmlns="184af400-6cf4-4be6-9056-547874e8c8ee" xsi:nil="true"/>
    <TaxCatchAll xmlns="184af400-6cf4-4be6-9056-547874e8c8ee" xsi:nil="true"/>
    <IShare_BusinessOwner xmlns="184af400-6cf4-4be6-9056-547874e8c8ee">leanne.oswell@sds.co.uk</IShare_BusinessOwner>
  </documentManagement>
</p:properties>
</file>

<file path=customXml/itemProps1.xml><?xml version="1.0" encoding="utf-8"?>
<ds:datastoreItem xmlns:ds="http://schemas.openxmlformats.org/officeDocument/2006/customXml" ds:itemID="{78F39168-01BE-4646-BE2D-6BE3CED59442}"/>
</file>

<file path=customXml/itemProps2.xml><?xml version="1.0" encoding="utf-8"?>
<ds:datastoreItem xmlns:ds="http://schemas.openxmlformats.org/officeDocument/2006/customXml" ds:itemID="{771E2703-6A74-4A95-9F9F-6B36D7C2A5FF}"/>
</file>

<file path=customXml/itemProps3.xml><?xml version="1.0" encoding="utf-8"?>
<ds:datastoreItem xmlns:ds="http://schemas.openxmlformats.org/officeDocument/2006/customXml" ds:itemID="{0E598CA7-C9D9-4E31-9C7F-EE84726F030D}"/>
</file>

<file path=docMetadata/LabelInfo.xml><?xml version="1.0" encoding="utf-8"?>
<clbl:labelList xmlns:clbl="http://schemas.microsoft.com/office/2020/mipLabelMetadata">
  <clbl:label id="{33ca6d47-5e4f-4774-84f1-696cbb508cbe}" enabled="0" method="" siteId="{33ca6d47-5e4f-4774-84f1-696cbb508c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Skills Development Scotland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wilkieke</dc:creator>
  <cp:keywords/>
  <dc:description/>
  <cp:lastModifiedBy>Rowena McConkey</cp:lastModifiedBy>
  <cp:revision/>
  <dcterms:created xsi:type="dcterms:W3CDTF">2016-10-24T09:44:00Z</dcterms:created>
  <dcterms:modified xsi:type="dcterms:W3CDTF">2026-05-20T15:38:58Z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0x0101002CFD50891A73487FBF1A841208B5DC0803020082845F43EB29364CBAA789336E58EFBB</vt:lpwstr>
  </property>
  <property fmtid="{D5CDD505-2E9C-101B-9397-08002B2CF9AE}" pid="3" name="TaxKeyword">
    <vt:lpwstr/>
  </property>
  <property fmtid="{D5CDD505-2E9C-101B-9397-08002B2CF9AE}" pid="4" name="InformationClassification">
    <vt:lpwstr>5;#SDS Confidential|c80da69c-912f-4ec9-b7a9-c4306386786c</vt:lpwstr>
  </property>
  <property fmtid="{D5CDD505-2E9C-101B-9397-08002B2CF9AE}" pid="5" name="EDRMSBCS">
    <vt:lpwstr/>
  </property>
  <property fmtid="{D5CDD505-2E9C-101B-9397-08002B2CF9AE}" pid="6" name="EDRMSRegion">
    <vt:lpwstr/>
  </property>
</Properties>
</file>