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vertya\Desktop\"/>
    </mc:Choice>
  </mc:AlternateContent>
  <xr:revisionPtr revIDLastSave="0" documentId="13_ncr:1_{52F66580-990F-45D3-9C67-35E6DE1B7396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Contents" sheetId="16" r:id="rId1"/>
    <sheet name="Table 1" sheetId="36" r:id="rId2"/>
    <sheet name="Table 2" sheetId="51" r:id="rId3"/>
    <sheet name="Table 3" sheetId="41" r:id="rId4"/>
    <sheet name="Table 4" sheetId="49" r:id="rId5"/>
    <sheet name="Table 5 " sheetId="48" r:id="rId6"/>
    <sheet name="Table 6" sheetId="50" r:id="rId7"/>
    <sheet name="Table 7" sheetId="37" r:id="rId8"/>
    <sheet name="Table 8" sheetId="38" r:id="rId9"/>
    <sheet name="Table 9" sheetId="39" r:id="rId10"/>
    <sheet name="Table 10" sheetId="40" r:id="rId11"/>
    <sheet name="Table 11" sheetId="42" r:id="rId12"/>
    <sheet name="Table 12" sheetId="43" r:id="rId13"/>
    <sheet name="Table 13" sheetId="44" r:id="rId14"/>
    <sheet name="Table 14" sheetId="45" r:id="rId15"/>
    <sheet name="Table 15" sheetId="46" r:id="rId16"/>
    <sheet name="Table 16" sheetId="47" r:id="rId17"/>
  </sheets>
  <definedNames>
    <definedName name="_xlnm.Print_Area" localSheetId="0">Contents!$A$1:$P$32</definedName>
    <definedName name="_xlnm.Print_Area" localSheetId="10">'Table 10'!$A$1:$F$50</definedName>
    <definedName name="_xlnm.Print_Area" localSheetId="3">'Table 3'!$A$9:$P$151</definedName>
    <definedName name="_xlnm.Print_Area" localSheetId="7">'Table 7'!$A$1:$F$48</definedName>
    <definedName name="_xlnm.Print_Area" localSheetId="8">'Table 8'!$A$1:$F$50</definedName>
    <definedName name="_xlnm.Print_Area" localSheetId="9">'Table 9'!$A$1:$F$77</definedName>
    <definedName name="_xlnm.Print_Titles" localSheetId="3">'Table 3'!$9:$10</definedName>
    <definedName name="_xlnm.Print_Titles" localSheetId="4">'Table 4'!$11:$12</definedName>
    <definedName name="_xlnm.Print_Titles" localSheetId="5">'Table 5 '!$11:$12</definedName>
    <definedName name="_xlnm.Print_Titles" localSheetId="6">'Table 6'!$11:$12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48" i="41" l="1"/>
  <c r="K148" i="41"/>
  <c r="H148" i="41"/>
  <c r="E148" i="41"/>
  <c r="B148" i="41"/>
  <c r="C37" i="36" l="1"/>
  <c r="B37" i="36"/>
  <c r="D36" i="36"/>
  <c r="D35" i="36"/>
  <c r="D34" i="36"/>
  <c r="D33" i="36"/>
  <c r="C30" i="36"/>
  <c r="B30" i="36"/>
  <c r="D29" i="36"/>
  <c r="D28" i="36"/>
  <c r="D27" i="36"/>
  <c r="D26" i="36"/>
  <c r="C23" i="36"/>
  <c r="B23" i="36"/>
  <c r="D22" i="36"/>
  <c r="D21" i="36"/>
  <c r="D20" i="36"/>
  <c r="D19" i="36"/>
  <c r="C16" i="36"/>
  <c r="B16" i="36"/>
  <c r="D15" i="36"/>
  <c r="D16" i="36" s="1"/>
  <c r="D14" i="36"/>
  <c r="D13" i="36"/>
  <c r="D12" i="36"/>
  <c r="D23" i="36" l="1"/>
  <c r="D37" i="36"/>
  <c r="D30" i="36"/>
  <c r="C13" i="43"/>
  <c r="D13" i="43"/>
  <c r="E13" i="43"/>
  <c r="F13" i="43"/>
  <c r="C14" i="43"/>
  <c r="D14" i="43"/>
  <c r="E14" i="43"/>
  <c r="F14" i="43"/>
  <c r="C18" i="43"/>
  <c r="D18" i="43"/>
  <c r="E18" i="43"/>
  <c r="F18" i="43"/>
  <c r="C19" i="43"/>
  <c r="D19" i="43"/>
  <c r="E19" i="43"/>
  <c r="F19" i="43"/>
  <c r="C23" i="43"/>
  <c r="D23" i="43"/>
  <c r="E23" i="43"/>
  <c r="F23" i="43"/>
  <c r="C24" i="43"/>
  <c r="D24" i="43"/>
  <c r="E24" i="43"/>
  <c r="F24" i="43"/>
  <c r="F25" i="43"/>
  <c r="F26" i="43"/>
  <c r="F27" i="43"/>
  <c r="C28" i="43"/>
  <c r="D28" i="43"/>
  <c r="E28" i="43"/>
  <c r="C29" i="43"/>
  <c r="D29" i="43"/>
  <c r="E29" i="43"/>
  <c r="F29" i="43" l="1"/>
  <c r="F28" i="43"/>
</calcChain>
</file>

<file path=xl/sharedStrings.xml><?xml version="1.0" encoding="utf-8"?>
<sst xmlns="http://schemas.openxmlformats.org/spreadsheetml/2006/main" count="2438" uniqueCount="293">
  <si>
    <t>Introduction</t>
  </si>
  <si>
    <t xml:space="preserve">The tables in this spreadsheet relate to Modern Apprenticeship figures up to the end of Quarter 4 2019/20 (Covering 1st April 2019 to 31st March 2020). </t>
  </si>
  <si>
    <t>Disclosure control is applied to values less than five (marked with an asterisk *) or where such numbers can be identified by differencing</t>
  </si>
  <si>
    <t>Published on 9th June 2020</t>
  </si>
  <si>
    <t>Revised Publication December 2021*</t>
  </si>
  <si>
    <t>Contents</t>
  </si>
  <si>
    <t>Table 1</t>
  </si>
  <si>
    <t xml:space="preserve">Summary </t>
  </si>
  <si>
    <t>Table 2</t>
  </si>
  <si>
    <t>Modern Apprenticeships Summary Information: By Age and Year</t>
  </si>
  <si>
    <t>Table 3</t>
  </si>
  <si>
    <t>Modern Apprenticeship Starts, Leavers, Intraining and achievements by framework and gender</t>
  </si>
  <si>
    <t>Table 4</t>
  </si>
  <si>
    <t>Modern Apprenticeship Starts, Leavers, Intraining and achievements by framework and gender aged 16-19</t>
  </si>
  <si>
    <t>Table 5</t>
  </si>
  <si>
    <t>Modern Apprenticeship Starts, Leavers, Intraining and achievements by framework and gender aged 20-24</t>
  </si>
  <si>
    <t>Table 6</t>
  </si>
  <si>
    <t>Modern Apprenticeship Starts, Leavers, Intraining and achievements by framework and gender aged 25+</t>
  </si>
  <si>
    <t>Table 7</t>
  </si>
  <si>
    <t>Modern Apprenticeship Starts, Leavers, Intraining and achievements by Local Authority</t>
  </si>
  <si>
    <t>Table 8</t>
  </si>
  <si>
    <t>Modern Apprenticeship Starts, Leavers, Intraining and achievements by Local Authority aged 16-19</t>
  </si>
  <si>
    <t>Table 9</t>
  </si>
  <si>
    <t>Modern Apprenticeship Starts, Leavers, Intraining and achievements by Local Authority aged 20-24</t>
  </si>
  <si>
    <t>Table 10</t>
  </si>
  <si>
    <t>Modern Apprenticeship Starts, Leavers, Intraining and achievements by Local Authority aged 25+</t>
  </si>
  <si>
    <t>Table 11</t>
  </si>
  <si>
    <t>Modern Apprenticeships Equality Summary by Year</t>
  </si>
  <si>
    <t>Table 12</t>
  </si>
  <si>
    <t>Modern Apprenticeship Starts by Gender, Age and Year</t>
  </si>
  <si>
    <t>Table 13</t>
  </si>
  <si>
    <t>Modern Apprenticeship Starts by Gender and Disability, Ethnicity and Care Experience by Year</t>
  </si>
  <si>
    <t>Table 14</t>
  </si>
  <si>
    <t>Modern Apprenticeship Starts by Disabilty Status, Age and Year</t>
  </si>
  <si>
    <t>Table 15</t>
  </si>
  <si>
    <t>Modern Apprenticeship Starts by Ethnicity, Age and Year</t>
  </si>
  <si>
    <t>Table 16</t>
  </si>
  <si>
    <t>Modern Apprenticeship Starts by Care Experience, Age and Year</t>
  </si>
  <si>
    <t>Please contact user_feedback@sds.co.uk with any questions or feedback</t>
  </si>
  <si>
    <t>*Update to age-related data linked to in-training, achievers and leavers following transfer from our previous recording system. Amendments have been made in Table 1, Table 2, Table 4, Table 5, Table 6, Table 8, Table 9 and Table 10.</t>
  </si>
  <si>
    <t>Skills Development Scotland</t>
  </si>
  <si>
    <t>Modern Apprenticeships Summary Information</t>
  </si>
  <si>
    <t>Period from 1st April 2019 to 31st March 2020</t>
  </si>
  <si>
    <t>MA All Ages</t>
  </si>
  <si>
    <t>Female</t>
  </si>
  <si>
    <t>Male</t>
  </si>
  <si>
    <t>Total</t>
  </si>
  <si>
    <t>Starts</t>
  </si>
  <si>
    <t>Leavers</t>
  </si>
  <si>
    <t>In training</t>
  </si>
  <si>
    <t>Achievements</t>
  </si>
  <si>
    <t>Achievement %</t>
  </si>
  <si>
    <t>MA 16-19 Years Old</t>
  </si>
  <si>
    <t>MA 20-24 Years Old</t>
  </si>
  <si>
    <t>MA 25+ Years Old</t>
  </si>
  <si>
    <t xml:space="preserve">Modern Apprenticeships Summary Information: By age and year </t>
  </si>
  <si>
    <t>2014/15</t>
  </si>
  <si>
    <t>2015/16</t>
  </si>
  <si>
    <t>2016/17</t>
  </si>
  <si>
    <t>2017/18</t>
  </si>
  <si>
    <t>2018-19</t>
  </si>
  <si>
    <t>2019-20</t>
  </si>
  <si>
    <t>16-19</t>
  </si>
  <si>
    <t>20-24</t>
  </si>
  <si>
    <t>25+</t>
  </si>
  <si>
    <t>Achievement Rate</t>
  </si>
  <si>
    <t>All Modern Apprentice Performance Report</t>
  </si>
  <si>
    <t>No of Starts</t>
  </si>
  <si>
    <t>No of Leavers</t>
  </si>
  <si>
    <t>In Training as at
31.03.2020</t>
  </si>
  <si>
    <t>Achievements as % of
All Leavers</t>
  </si>
  <si>
    <t>Frameworks</t>
  </si>
  <si>
    <t>Accounting</t>
  </si>
  <si>
    <t>Achieving Excellence in Sports Performance</t>
  </si>
  <si>
    <t>*</t>
  </si>
  <si>
    <t>Achieving Excellence in Sports Performance (Football)</t>
  </si>
  <si>
    <t>Active Leisure and Learning</t>
  </si>
  <si>
    <t>Active Leisure, Learning and Wellbeing</t>
  </si>
  <si>
    <t>Advice and Guidance</t>
  </si>
  <si>
    <t>Agricultural Crops and Livestock</t>
  </si>
  <si>
    <t>Agriculture</t>
  </si>
  <si>
    <t>Amenity Horticulture</t>
  </si>
  <si>
    <t>Aquaculture</t>
  </si>
  <si>
    <t>Aquaculture Management Technical Apprenticeship</t>
  </si>
  <si>
    <t>Automotive</t>
  </si>
  <si>
    <t>Bakery</t>
  </si>
  <si>
    <t>Biotechnology</t>
  </si>
  <si>
    <t>Bus and Coach Engineering and Maintenance</t>
  </si>
  <si>
    <t>Business &amp; Administration</t>
  </si>
  <si>
    <t>Business Administration Technical Apprenticeship</t>
  </si>
  <si>
    <t>Care Services Leadership and Management</t>
  </si>
  <si>
    <t>Career Development</t>
  </si>
  <si>
    <t>Career Development Technical Apprenticeship</t>
  </si>
  <si>
    <t>Chemicals Manufacturing and Petroleum Industries</t>
  </si>
  <si>
    <t>Chidrens Care, Learning &amp; Development</t>
  </si>
  <si>
    <t>Construction</t>
  </si>
  <si>
    <t>Construction: Building</t>
  </si>
  <si>
    <t>Construction: Civil Engineering</t>
  </si>
  <si>
    <t>Construction (Civil Engineering &amp; Specialist Sector)</t>
  </si>
  <si>
    <t>Construction (Craft Operations)</t>
  </si>
  <si>
    <t>Construction: Professional Apprenticeship</t>
  </si>
  <si>
    <t>Construction: Specialist</t>
  </si>
  <si>
    <t>Construction (Technical Operations)</t>
  </si>
  <si>
    <t>Construction: Technical</t>
  </si>
  <si>
    <t>Construction: Technical Apprenticeship</t>
  </si>
  <si>
    <t>Contact Centres</t>
  </si>
  <si>
    <t>Creative</t>
  </si>
  <si>
    <t>Creative and Digital Media</t>
  </si>
  <si>
    <t>Customer Service</t>
  </si>
  <si>
    <t>Data Analytics Technical Apprenticeship</t>
  </si>
  <si>
    <t>Dental Nursing</t>
  </si>
  <si>
    <t>Design</t>
  </si>
  <si>
    <t>Digital Applications</t>
  </si>
  <si>
    <t>Digital Marketing</t>
  </si>
  <si>
    <t>Domestic Plumbing and Heating</t>
  </si>
  <si>
    <t>Driving Goods Vehicles</t>
  </si>
  <si>
    <t>Early Years Care and Education</t>
  </si>
  <si>
    <t>Electrical Installation</t>
  </si>
  <si>
    <t>Electricity Industry</t>
  </si>
  <si>
    <t>Electronic Security Systems</t>
  </si>
  <si>
    <t>Electrotechnical Services</t>
  </si>
  <si>
    <t>Engineering</t>
  </si>
  <si>
    <t>Engineering Construction</t>
  </si>
  <si>
    <t>Equine</t>
  </si>
  <si>
    <t>Extractive and Mineral Processing</t>
  </si>
  <si>
    <t>Facilities Management</t>
  </si>
  <si>
    <t>Fashion &amp; Textile Heritage</t>
  </si>
  <si>
    <t>Firefighting</t>
  </si>
  <si>
    <t>Food and Drink Operations</t>
  </si>
  <si>
    <t>Food Manufacture</t>
  </si>
  <si>
    <t>Freight Logistics</t>
  </si>
  <si>
    <t>Furniture, Furnishings and Interiors</t>
  </si>
  <si>
    <t>Furniture Manufacture</t>
  </si>
  <si>
    <t>Game &amp; Wildlife Management</t>
  </si>
  <si>
    <t>Gas Heating and Energy Efficiency</t>
  </si>
  <si>
    <t>Gas Industry</t>
  </si>
  <si>
    <t>Glass Industry Occupations</t>
  </si>
  <si>
    <t>Glass Industry Operations</t>
  </si>
  <si>
    <t>Hairdressing</t>
  </si>
  <si>
    <t>Hairdressing &amp; Barbering</t>
  </si>
  <si>
    <t>Health and Social Care</t>
  </si>
  <si>
    <t>Healthcare Support</t>
  </si>
  <si>
    <t>Heating, Ventilation, Air Conditioning and Refrigeration</t>
  </si>
  <si>
    <t>Horticulture</t>
  </si>
  <si>
    <t>Hospitality</t>
  </si>
  <si>
    <t>Hospitality Management Skills Technical Apprenticeship</t>
  </si>
  <si>
    <t>Housing</t>
  </si>
  <si>
    <t>Industrial Applications</t>
  </si>
  <si>
    <t>Information &amp; Communication Technologies Professio</t>
  </si>
  <si>
    <t>Information Security</t>
  </si>
  <si>
    <t>Information Security Technical Apprenticeship</t>
  </si>
  <si>
    <t>Insurance Technical Apprenticeship</t>
  </si>
  <si>
    <t>IT and Telecommunications</t>
  </si>
  <si>
    <t>IT and Telecommunications Technical Apprenticeship</t>
  </si>
  <si>
    <t>IT Users</t>
  </si>
  <si>
    <t>Laboratory Technicians in Education</t>
  </si>
  <si>
    <t>Land-based Engineering</t>
  </si>
  <si>
    <t>Life Science and Related Science Industries</t>
  </si>
  <si>
    <t>Life Sciences</t>
  </si>
  <si>
    <t>Management</t>
  </si>
  <si>
    <t>Maritime Occupations</t>
  </si>
  <si>
    <t>Meat and Poultry Processing</t>
  </si>
  <si>
    <t>Occupational Health &amp; Safety Practice</t>
  </si>
  <si>
    <t>Occupational Health &amp; Safety Practice Technical Apprenticeship</t>
  </si>
  <si>
    <t>Oil and Gas Extraction</t>
  </si>
  <si>
    <t>Optical Practice Support</t>
  </si>
  <si>
    <t>Paralegal Practice</t>
  </si>
  <si>
    <t>Payroll</t>
  </si>
  <si>
    <t>PCV Driving (Bus and Coach)</t>
  </si>
  <si>
    <t>Pharmacy Services</t>
  </si>
  <si>
    <t>Plumbing</t>
  </si>
  <si>
    <t>Polymer Processing</t>
  </si>
  <si>
    <t>Power Distribution</t>
  </si>
  <si>
    <t>Print Industry Occupations</t>
  </si>
  <si>
    <t>Printing</t>
  </si>
  <si>
    <t>Process Manufacturing</t>
  </si>
  <si>
    <t>Procurement</t>
  </si>
  <si>
    <t>Professional Services Technical Apprenticeship</t>
  </si>
  <si>
    <t>Project Management</t>
  </si>
  <si>
    <t>Providing Financial Services</t>
  </si>
  <si>
    <t>Rail Engineering</t>
  </si>
  <si>
    <t>Rail Transport Engineering</t>
  </si>
  <si>
    <t>Retail</t>
  </si>
  <si>
    <t>Rural Skills</t>
  </si>
  <si>
    <t>Sea Fishing (Catching)</t>
  </si>
  <si>
    <t>Security Systems</t>
  </si>
  <si>
    <t>Signmaking</t>
  </si>
  <si>
    <t>Skills for Craft Businesses</t>
  </si>
  <si>
    <t>Smart Meter Installation (Dual Fuel)</t>
  </si>
  <si>
    <t>Social Services (Children and Young People)</t>
  </si>
  <si>
    <t>Social Services (Children and Young People) TechnicalApprenticeship</t>
  </si>
  <si>
    <t>Social Services and Healthcare</t>
  </si>
  <si>
    <t>Social Services and Healthcare Technical Apprenticeship</t>
  </si>
  <si>
    <t>Sport, Recreation and Allied Occupations</t>
  </si>
  <si>
    <t>Storage and Warehousing</t>
  </si>
  <si>
    <t>Supply Chain Management</t>
  </si>
  <si>
    <t>Sustainable Resource Management</t>
  </si>
  <si>
    <t>Technical Apprenticeship in Professional Services</t>
  </si>
  <si>
    <t>Travel Services</t>
  </si>
  <si>
    <t>Trees and Timber</t>
  </si>
  <si>
    <t>Upstream Oil and Gas Production</t>
  </si>
  <si>
    <t>Vehicle Body and Paint Operations</t>
  </si>
  <si>
    <t>Vehicle Maintenance and Repair</t>
  </si>
  <si>
    <t>Vehicle Parts Operations</t>
  </si>
  <si>
    <t>Vehicle Sales</t>
  </si>
  <si>
    <t>Water Industry</t>
  </si>
  <si>
    <t>Wind Turbine Operations and Maintenance</t>
  </si>
  <si>
    <t>Wood and Timber Industries</t>
  </si>
  <si>
    <t>Youth Work</t>
  </si>
  <si>
    <t>Total </t>
  </si>
  <si>
    <t>Overall Total</t>
  </si>
  <si>
    <t xml:space="preserve">Modern Apprentice Age 16-19 All Levels Performance Report </t>
  </si>
  <si>
    <t>Origianal Publication on 9th June 2020</t>
  </si>
  <si>
    <t xml:space="preserve">Modern Apprentice Age 20-24 All Levels Performance Report </t>
  </si>
  <si>
    <t xml:space="preserve">Modern Apprentice Age 25+ All Levels Performance Report </t>
  </si>
  <si>
    <t>Modern Apprentice Breakdown by Local Authority Area- All ages</t>
  </si>
  <si>
    <t>Local Authority</t>
  </si>
  <si>
    <t>In training as at 
31st Mar 2020</t>
  </si>
  <si>
    <t>Achievements as a % of All Leavers</t>
  </si>
  <si>
    <t>Aberdeen City</t>
  </si>
  <si>
    <t>Aberdeenshire</t>
  </si>
  <si>
    <t>Angus</t>
  </si>
  <si>
    <t>Argyll &amp; Bute</t>
  </si>
  <si>
    <t>Clackmannanshire</t>
  </si>
  <si>
    <t>Dumfries &amp; Galloway</t>
  </si>
  <si>
    <t>Dundee City</t>
  </si>
  <si>
    <t>East Ayrshire</t>
  </si>
  <si>
    <t>East Dunbartonshire</t>
  </si>
  <si>
    <t>East Lothian</t>
  </si>
  <si>
    <t>East Renfrewshire</t>
  </si>
  <si>
    <t>Edinburgh, City of</t>
  </si>
  <si>
    <t>Falkirk</t>
  </si>
  <si>
    <t>Fife</t>
  </si>
  <si>
    <t>Glasgow City</t>
  </si>
  <si>
    <t>Highland</t>
  </si>
  <si>
    <t>Inverclyde</t>
  </si>
  <si>
    <t>Midlothian</t>
  </si>
  <si>
    <t>Moray</t>
  </si>
  <si>
    <t>Na h-Eileanan Siar</t>
  </si>
  <si>
    <t>North Ayrshire</t>
  </si>
  <si>
    <t>North Lanarkshire</t>
  </si>
  <si>
    <t>Orkney Islands</t>
  </si>
  <si>
    <t>Perth &amp; Kinross</t>
  </si>
  <si>
    <t>Renfrewshire</t>
  </si>
  <si>
    <t>Scottish Borders</t>
  </si>
  <si>
    <t>Shetland Islands</t>
  </si>
  <si>
    <t>South Ayrshire</t>
  </si>
  <si>
    <t>South Lanarkshire</t>
  </si>
  <si>
    <t>Stirling</t>
  </si>
  <si>
    <t>West Dunbartonshire</t>
  </si>
  <si>
    <t>West Lothian</t>
  </si>
  <si>
    <t>Outwith Area</t>
  </si>
  <si>
    <t>Grand Total</t>
  </si>
  <si>
    <t>Please note:</t>
  </si>
  <si>
    <t>*Outwith Area - MA home address is outwith Scottish post code area</t>
  </si>
  <si>
    <t>Information is based on trainees' home address.</t>
  </si>
  <si>
    <t>Modern Apprentice Breakdown by Local Authority Area- 16-19 Year olds</t>
  </si>
  <si>
    <t>Modern Apprentice Breakdown by Local Authority Area- 20-24 Year olds</t>
  </si>
  <si>
    <t>Modern Apprentice Breakdown by Local Authority Area- 25+ year olds</t>
  </si>
  <si>
    <t>Modern Apprentice Equality Summary by Year</t>
  </si>
  <si>
    <t>Equality Characteristic</t>
  </si>
  <si>
    <t>Measure</t>
  </si>
  <si>
    <t>2014-15</t>
  </si>
  <si>
    <t>2015-16</t>
  </si>
  <si>
    <t>2016-17</t>
  </si>
  <si>
    <t>2017-18</t>
  </si>
  <si>
    <t>Gender</t>
  </si>
  <si>
    <t>% Female</t>
  </si>
  <si>
    <t>% Male</t>
  </si>
  <si>
    <t>Disability</t>
  </si>
  <si>
    <t>Impairment, health condition or learning difficulty</t>
  </si>
  <si>
    <t>No impairment, health condition or learning difficulty</t>
  </si>
  <si>
    <t>Prefer not to say</t>
  </si>
  <si>
    <t>Impairment, health condition or learning difficulty as  % of known</t>
  </si>
  <si>
    <t>Ethnicity</t>
  </si>
  <si>
    <t>Mixed or Multiple; Asian; African; Caribbean or Black; and Other ethnic group</t>
  </si>
  <si>
    <t>White</t>
  </si>
  <si>
    <t>Mixed or Multiple; Asian; African; Caribbean or Black; and Other ethnic group as % of known</t>
  </si>
  <si>
    <t>Care Experience</t>
  </si>
  <si>
    <t>Care experience</t>
  </si>
  <si>
    <t>No care experience</t>
  </si>
  <si>
    <t>Care experience as  % of known</t>
  </si>
  <si>
    <t>Modern Apprentice Starts by Gender, Age and Year</t>
  </si>
  <si>
    <t>MA Starts</t>
  </si>
  <si>
    <t>Modern Apprentice Starts by Gender and Disability, Ethnicity and Care Experience by Year</t>
  </si>
  <si>
    <t>Modern Apprentice Starts by Disabilty Status, Age and Year</t>
  </si>
  <si>
    <t>Modern Apprentice Starts by Ethnicity, Age and Year</t>
  </si>
  <si>
    <t>Modern Apprentice Starts by Care Experience, Age and Year</t>
  </si>
  <si>
    <t>2018/19</t>
  </si>
  <si>
    <t>2019/20</t>
  </si>
  <si>
    <t>Corrections made in December 2021 to In-training, Leavers, Achievements and Achievement Rate figures</t>
  </si>
  <si>
    <t>Corrections made in December 2021 to In-training, Leavers, Achievements and Achievement Rate age breakdown figures</t>
  </si>
  <si>
    <t>Corrections made in December 2021 to 2018/19 and 2019/20; in-training, leavers and achievements and achievement rate figures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</si>
</sst>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dd\ mmmm\ yyyy"/>
    <numFmt numFmtId="165" formatCode="0.0%"/>
  </numFmts>
  <fonts count="5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10"/>
      <name val="Arial"/>
      <family val="2"/>
    </font>
    <font>
      <sz val="11"/>
      <name val="Arial"/>
      <family val="2"/>
    </font>
    <font>
      <b/>
      <sz val="10"/>
      <name val="Arial Black"/>
      <family val="2"/>
    </font>
    <font>
      <sz val="9"/>
      <name val="Arial"/>
      <family val="2"/>
    </font>
    <font>
      <sz val="10"/>
      <color theme="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theme="1"/>
      <name val="Tahoma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color indexed="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u/>
      <sz val="11"/>
      <color theme="1"/>
      <name val="Trebuchet MS"/>
      <family val="2"/>
    </font>
    <font>
      <b/>
      <sz val="12"/>
      <color theme="1"/>
      <name val="Calibri"/>
      <family val="2"/>
      <scheme val="minor"/>
    </font>
    <font>
      <u/>
      <sz val="9.9"/>
      <color theme="10"/>
      <name val="Calibri"/>
      <family val="2"/>
    </font>
    <font>
      <b/>
      <sz val="11"/>
      <name val="Trebuchet MS"/>
      <family val="2"/>
    </font>
    <font>
      <sz val="9"/>
      <color rgb="FF424244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theme="1"/>
      </bottom>
      <diagonal/>
    </border>
    <border>
      <left/>
      <right style="thin">
        <color theme="0" tint="-0.14999847407452621"/>
      </right>
      <top style="medium">
        <color indexed="64"/>
      </top>
      <bottom/>
      <diagonal/>
    </border>
    <border>
      <left/>
      <right style="thin">
        <color theme="0" tint="-0.14999847407452621"/>
      </right>
      <top style="medium">
        <color indexed="64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medium">
        <color indexed="64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1598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0" fillId="16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10" fillId="17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10" fillId="1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10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10" fillId="20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10" fillId="21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10" fillId="22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10" fillId="23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10" fillId="24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10" fillId="19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10" fillId="2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10" fillId="2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11" fillId="26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3" borderId="0" applyNumberFormat="0" applyBorder="0" applyAlignment="0" applyProtection="0"/>
    <xf numFmtId="0" fontId="12" fillId="17" borderId="0" applyNumberFormat="0" applyBorder="0" applyAlignment="0" applyProtection="0"/>
    <xf numFmtId="0" fontId="13" fillId="34" borderId="16" applyNumberFormat="0" applyAlignment="0" applyProtection="0"/>
    <xf numFmtId="0" fontId="14" fillId="35" borderId="17" applyNumberFormat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18" borderId="0" applyNumberFormat="0" applyBorder="0" applyAlignment="0" applyProtection="0"/>
    <xf numFmtId="0" fontId="17" fillId="0" borderId="18" applyNumberFormat="0" applyFill="0" applyAlignment="0" applyProtection="0"/>
    <xf numFmtId="0" fontId="18" fillId="0" borderId="19" applyNumberFormat="0" applyFill="0" applyAlignment="0" applyProtection="0"/>
    <xf numFmtId="0" fontId="19" fillId="0" borderId="20" applyNumberFormat="0" applyFill="0" applyAlignment="0" applyProtection="0"/>
    <xf numFmtId="0" fontId="19" fillId="0" borderId="0" applyNumberFormat="0" applyFill="0" applyBorder="0" applyAlignment="0" applyProtection="0"/>
    <xf numFmtId="0" fontId="20" fillId="21" borderId="16" applyNumberFormat="0" applyAlignment="0" applyProtection="0"/>
    <xf numFmtId="0" fontId="21" fillId="0" borderId="21" applyNumberFormat="0" applyFill="0" applyAlignment="0" applyProtection="0"/>
    <xf numFmtId="0" fontId="22" fillId="3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2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37" borderId="22" applyNumberFormat="0" applyFont="0" applyAlignment="0" applyProtection="0"/>
    <xf numFmtId="0" fontId="6" fillId="37" borderId="2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24" fillId="34" borderId="23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24" applyNumberFormat="0" applyFill="0" applyAlignment="0" applyProtection="0"/>
    <xf numFmtId="0" fontId="27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6" fillId="0" borderId="0"/>
    <xf numFmtId="0" fontId="3" fillId="0" borderId="0"/>
    <xf numFmtId="9" fontId="3" fillId="0" borderId="0" applyFont="0" applyFill="0" applyBorder="0" applyAlignment="0" applyProtection="0"/>
    <xf numFmtId="0" fontId="38" fillId="0" borderId="0"/>
    <xf numFmtId="9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404">
    <xf numFmtId="0" fontId="0" fillId="0" borderId="0" xfId="0"/>
    <xf numFmtId="0" fontId="2" fillId="0" borderId="0" xfId="2" applyFont="1" applyAlignment="1">
      <alignment vertical="center" wrapText="1"/>
    </xf>
    <xf numFmtId="3" fontId="8" fillId="0" borderId="0" xfId="4" applyNumberFormat="1" applyFont="1" applyAlignment="1">
      <alignment horizontal="left" vertical="center" wrapText="1"/>
    </xf>
    <xf numFmtId="0" fontId="1" fillId="0" borderId="0" xfId="5" applyAlignment="1">
      <alignment vertical="center" wrapText="1"/>
    </xf>
    <xf numFmtId="0" fontId="2" fillId="0" borderId="0" xfId="2" applyFont="1" applyAlignment="1">
      <alignment horizontal="left" vertical="center" wrapText="1"/>
    </xf>
    <xf numFmtId="0" fontId="2" fillId="0" borderId="0" xfId="1" applyFont="1"/>
    <xf numFmtId="0" fontId="1" fillId="0" borderId="0" xfId="1"/>
    <xf numFmtId="0" fontId="0" fillId="38" borderId="0" xfId="0" applyFill="1"/>
    <xf numFmtId="0" fontId="29" fillId="38" borderId="0" xfId="0" applyFont="1" applyFill="1"/>
    <xf numFmtId="0" fontId="30" fillId="38" borderId="0" xfId="0" applyFont="1" applyFill="1"/>
    <xf numFmtId="0" fontId="31" fillId="38" borderId="0" xfId="0" applyFont="1" applyFill="1"/>
    <xf numFmtId="0" fontId="32" fillId="38" borderId="0" xfId="0" applyFont="1" applyFill="1"/>
    <xf numFmtId="0" fontId="34" fillId="38" borderId="0" xfId="0" applyFont="1" applyFill="1"/>
    <xf numFmtId="0" fontId="33" fillId="0" borderId="0" xfId="1193" applyFill="1" applyAlignment="1" applyProtection="1"/>
    <xf numFmtId="0" fontId="33" fillId="38" borderId="0" xfId="1193" applyFill="1" applyAlignment="1" applyProtection="1"/>
    <xf numFmtId="0" fontId="1" fillId="0" borderId="48" xfId="1" applyBorder="1"/>
    <xf numFmtId="0" fontId="3" fillId="0" borderId="0" xfId="1196"/>
    <xf numFmtId="3" fontId="3" fillId="0" borderId="0" xfId="1196" applyNumberFormat="1"/>
    <xf numFmtId="0" fontId="38" fillId="0" borderId="0" xfId="1198" applyAlignment="1">
      <alignment vertical="center" wrapText="1"/>
    </xf>
    <xf numFmtId="0" fontId="38" fillId="0" borderId="0" xfId="1198" applyAlignment="1">
      <alignment horizontal="center" vertical="center" wrapText="1"/>
    </xf>
    <xf numFmtId="0" fontId="38" fillId="0" borderId="0" xfId="1198" applyAlignment="1">
      <alignment horizontal="left" vertical="center" wrapText="1"/>
    </xf>
    <xf numFmtId="0" fontId="38" fillId="0" borderId="0" xfId="1198" applyAlignment="1">
      <alignment horizontal="left" vertical="center" textRotation="90" wrapText="1"/>
    </xf>
    <xf numFmtId="0" fontId="38" fillId="0" borderId="0" xfId="1198" applyAlignment="1">
      <alignment vertical="center" textRotation="90" wrapText="1"/>
    </xf>
    <xf numFmtId="0" fontId="1" fillId="0" borderId="0" xfId="1198" applyFont="1" applyAlignment="1">
      <alignment horizontal="center" vertical="center" wrapText="1"/>
    </xf>
    <xf numFmtId="0" fontId="1" fillId="0" borderId="0" xfId="1198" applyFont="1" applyAlignment="1">
      <alignment horizontal="left" vertical="center" wrapText="1"/>
    </xf>
    <xf numFmtId="0" fontId="1" fillId="0" borderId="0" xfId="1198" applyFont="1" applyAlignment="1">
      <alignment horizontal="left" vertical="center" textRotation="90" wrapText="1"/>
    </xf>
    <xf numFmtId="0" fontId="1" fillId="0" borderId="0" xfId="1198" applyFont="1" applyAlignment="1">
      <alignment vertical="center" textRotation="90" wrapText="1"/>
    </xf>
    <xf numFmtId="0" fontId="1" fillId="0" borderId="0" xfId="1198" applyFont="1" applyAlignment="1">
      <alignment vertical="center" wrapText="1"/>
    </xf>
    <xf numFmtId="0" fontId="9" fillId="0" borderId="0" xfId="1198" applyFont="1" applyAlignment="1">
      <alignment horizontal="left" vertical="center" wrapText="1"/>
    </xf>
    <xf numFmtId="0" fontId="9" fillId="0" borderId="0" xfId="1198" applyFont="1" applyAlignment="1">
      <alignment vertical="center" wrapText="1"/>
    </xf>
    <xf numFmtId="0" fontId="7" fillId="0" borderId="0" xfId="1198" applyFont="1" applyAlignment="1">
      <alignment horizontal="left" vertical="center" wrapText="1"/>
    </xf>
    <xf numFmtId="0" fontId="1" fillId="0" borderId="0" xfId="1198" applyFont="1" applyAlignment="1">
      <alignment horizontal="left"/>
    </xf>
    <xf numFmtId="0" fontId="38" fillId="0" borderId="0" xfId="1198" applyAlignment="1">
      <alignment horizontal="left"/>
    </xf>
    <xf numFmtId="0" fontId="2" fillId="0" borderId="0" xfId="1198" applyFont="1" applyAlignment="1">
      <alignment vertical="center" wrapText="1"/>
    </xf>
    <xf numFmtId="0" fontId="5" fillId="0" borderId="0" xfId="1198" applyFont="1" applyAlignment="1">
      <alignment vertical="center" wrapText="1"/>
    </xf>
    <xf numFmtId="0" fontId="2" fillId="0" borderId="0" xfId="1198" applyFont="1" applyAlignment="1">
      <alignment horizontal="center" vertical="center" wrapText="1"/>
    </xf>
    <xf numFmtId="3" fontId="1" fillId="0" borderId="0" xfId="1" applyNumberFormat="1"/>
    <xf numFmtId="3" fontId="2" fillId="0" borderId="32" xfId="1" applyNumberFormat="1" applyFont="1" applyBorder="1" applyAlignment="1">
      <alignment horizontal="center"/>
    </xf>
    <xf numFmtId="3" fontId="2" fillId="0" borderId="31" xfId="1" applyNumberFormat="1" applyFont="1" applyBorder="1" applyAlignment="1">
      <alignment horizontal="center"/>
    </xf>
    <xf numFmtId="3" fontId="2" fillId="0" borderId="30" xfId="1" applyNumberFormat="1" applyFont="1" applyBorder="1" applyAlignment="1">
      <alignment horizontal="center"/>
    </xf>
    <xf numFmtId="0" fontId="39" fillId="38" borderId="0" xfId="0" applyFont="1" applyFill="1"/>
    <xf numFmtId="0" fontId="40" fillId="0" borderId="0" xfId="888" applyFont="1" applyAlignment="1">
      <alignment vertical="center" wrapText="1"/>
    </xf>
    <xf numFmtId="0" fontId="0" fillId="0" borderId="54" xfId="0" applyBorder="1"/>
    <xf numFmtId="0" fontId="0" fillId="0" borderId="0" xfId="0" applyAlignment="1">
      <alignment vertical="top" wrapText="1"/>
    </xf>
    <xf numFmtId="0" fontId="0" fillId="0" borderId="54" xfId="0" applyBorder="1" applyAlignment="1">
      <alignment vertical="top" wrapText="1"/>
    </xf>
    <xf numFmtId="0" fontId="0" fillId="0" borderId="0" xfId="0" applyAlignment="1">
      <alignment vertical="top"/>
    </xf>
    <xf numFmtId="0" fontId="0" fillId="0" borderId="54" xfId="0" applyBorder="1" applyAlignment="1">
      <alignment vertical="top"/>
    </xf>
    <xf numFmtId="9" fontId="0" fillId="0" borderId="0" xfId="0" applyNumberFormat="1"/>
    <xf numFmtId="0" fontId="37" fillId="0" borderId="56" xfId="0" applyFont="1" applyBorder="1" applyAlignment="1">
      <alignment horizontal="center" vertical="top" wrapText="1"/>
    </xf>
    <xf numFmtId="0" fontId="37" fillId="0" borderId="56" xfId="0" applyFont="1" applyBorder="1"/>
    <xf numFmtId="0" fontId="0" fillId="0" borderId="55" xfId="0" applyBorder="1"/>
    <xf numFmtId="0" fontId="42" fillId="0" borderId="0" xfId="2" applyFont="1" applyAlignment="1">
      <alignment horizontal="left"/>
    </xf>
    <xf numFmtId="0" fontId="42" fillId="0" borderId="0" xfId="1" applyFont="1" applyAlignment="1">
      <alignment horizontal="left"/>
    </xf>
    <xf numFmtId="165" fontId="0" fillId="0" borderId="0" xfId="0" applyNumberFormat="1" applyAlignment="1">
      <alignment horizontal="right" vertical="top" wrapText="1"/>
    </xf>
    <xf numFmtId="0" fontId="37" fillId="0" borderId="64" xfId="0" applyFont="1" applyBorder="1" applyAlignment="1">
      <alignment horizontal="center" vertical="top" wrapText="1"/>
    </xf>
    <xf numFmtId="9" fontId="0" fillId="0" borderId="0" xfId="1199" applyFont="1" applyBorder="1"/>
    <xf numFmtId="9" fontId="0" fillId="0" borderId="0" xfId="1199" applyFont="1" applyFill="1" applyBorder="1"/>
    <xf numFmtId="9" fontId="0" fillId="0" borderId="49" xfId="1199" applyFont="1" applyBorder="1"/>
    <xf numFmtId="9" fontId="0" fillId="0" borderId="65" xfId="1199" applyFont="1" applyBorder="1"/>
    <xf numFmtId="0" fontId="0" fillId="0" borderId="65" xfId="0" applyBorder="1"/>
    <xf numFmtId="3" fontId="0" fillId="0" borderId="0" xfId="0" applyNumberFormat="1"/>
    <xf numFmtId="0" fontId="37" fillId="0" borderId="49" xfId="0" applyFont="1" applyBorder="1" applyAlignment="1">
      <alignment horizontal="center" vertical="top" wrapText="1"/>
    </xf>
    <xf numFmtId="0" fontId="0" fillId="40" borderId="66" xfId="0" applyFill="1" applyBorder="1"/>
    <xf numFmtId="0" fontId="0" fillId="40" borderId="68" xfId="0" applyFill="1" applyBorder="1"/>
    <xf numFmtId="3" fontId="0" fillId="38" borderId="70" xfId="0" applyNumberFormat="1" applyFill="1" applyBorder="1"/>
    <xf numFmtId="0" fontId="0" fillId="40" borderId="71" xfId="0" applyFill="1" applyBorder="1"/>
    <xf numFmtId="165" fontId="0" fillId="38" borderId="72" xfId="0" applyNumberFormat="1" applyFill="1" applyBorder="1"/>
    <xf numFmtId="3" fontId="0" fillId="38" borderId="73" xfId="0" applyNumberFormat="1" applyFill="1" applyBorder="1"/>
    <xf numFmtId="3" fontId="0" fillId="38" borderId="74" xfId="0" applyNumberFormat="1" applyFill="1" applyBorder="1"/>
    <xf numFmtId="165" fontId="0" fillId="38" borderId="69" xfId="0" applyNumberFormat="1" applyFill="1" applyBorder="1"/>
    <xf numFmtId="165" fontId="0" fillId="0" borderId="49" xfId="0" applyNumberFormat="1" applyBorder="1" applyAlignment="1">
      <alignment vertical="top"/>
    </xf>
    <xf numFmtId="3" fontId="0" fillId="0" borderId="62" xfId="0" applyNumberFormat="1" applyBorder="1" applyAlignment="1">
      <alignment horizontal="right" vertical="top" wrapText="1"/>
    </xf>
    <xf numFmtId="3" fontId="0" fillId="0" borderId="0" xfId="0" applyNumberFormat="1" applyAlignment="1">
      <alignment horizontal="right" vertical="top" wrapText="1"/>
    </xf>
    <xf numFmtId="165" fontId="0" fillId="0" borderId="49" xfId="0" applyNumberFormat="1" applyBorder="1" applyAlignment="1">
      <alignment horizontal="right" vertical="top" wrapText="1"/>
    </xf>
    <xf numFmtId="9" fontId="0" fillId="0" borderId="49" xfId="0" applyNumberFormat="1" applyBorder="1"/>
    <xf numFmtId="0" fontId="0" fillId="0" borderId="49" xfId="0" applyBorder="1"/>
    <xf numFmtId="3" fontId="0" fillId="0" borderId="62" xfId="0" applyNumberFormat="1" applyBorder="1" applyAlignment="1">
      <alignment vertical="top"/>
    </xf>
    <xf numFmtId="3" fontId="0" fillId="0" borderId="0" xfId="0" applyNumberFormat="1" applyAlignment="1">
      <alignment vertical="top"/>
    </xf>
    <xf numFmtId="3" fontId="40" fillId="38" borderId="70" xfId="0" applyNumberFormat="1" applyFont="1" applyFill="1" applyBorder="1"/>
    <xf numFmtId="3" fontId="40" fillId="38" borderId="73" xfId="0" applyNumberFormat="1" applyFont="1" applyFill="1" applyBorder="1"/>
    <xf numFmtId="3" fontId="40" fillId="38" borderId="74" xfId="0" applyNumberFormat="1" applyFont="1" applyFill="1" applyBorder="1"/>
    <xf numFmtId="3" fontId="40" fillId="38" borderId="67" xfId="0" applyNumberFormat="1" applyFont="1" applyFill="1" applyBorder="1"/>
    <xf numFmtId="3" fontId="0" fillId="0" borderId="62" xfId="0" applyNumberFormat="1" applyBorder="1"/>
    <xf numFmtId="3" fontId="0" fillId="38" borderId="67" xfId="0" applyNumberFormat="1" applyFill="1" applyBorder="1"/>
    <xf numFmtId="3" fontId="0" fillId="0" borderId="0" xfId="1199" applyNumberFormat="1" applyFont="1" applyBorder="1"/>
    <xf numFmtId="0" fontId="37" fillId="0" borderId="49" xfId="0" applyFont="1" applyBorder="1"/>
    <xf numFmtId="165" fontId="0" fillId="0" borderId="49" xfId="1199" applyNumberFormat="1" applyFont="1" applyBorder="1"/>
    <xf numFmtId="0" fontId="37" fillId="0" borderId="0" xfId="0" applyFont="1"/>
    <xf numFmtId="0" fontId="37" fillId="0" borderId="0" xfId="0" applyFont="1" applyAlignment="1">
      <alignment vertical="top"/>
    </xf>
    <xf numFmtId="0" fontId="37" fillId="0" borderId="49" xfId="0" applyFont="1" applyBorder="1" applyAlignment="1">
      <alignment vertical="top"/>
    </xf>
    <xf numFmtId="0" fontId="37" fillId="0" borderId="62" xfId="0" applyFont="1" applyBorder="1" applyAlignment="1">
      <alignment vertical="top"/>
    </xf>
    <xf numFmtId="0" fontId="0" fillId="0" borderId="49" xfId="0" applyBorder="1" applyAlignment="1">
      <alignment vertical="top"/>
    </xf>
    <xf numFmtId="0" fontId="0" fillId="0" borderId="62" xfId="0" applyBorder="1" applyAlignment="1">
      <alignment vertical="top" wrapText="1"/>
    </xf>
    <xf numFmtId="0" fontId="37" fillId="0" borderId="62" xfId="0" applyFont="1" applyBorder="1"/>
    <xf numFmtId="0" fontId="0" fillId="0" borderId="49" xfId="0" applyBorder="1" applyAlignment="1">
      <alignment vertical="top" wrapText="1"/>
    </xf>
    <xf numFmtId="165" fontId="40" fillId="38" borderId="69" xfId="0" applyNumberFormat="1" applyFont="1" applyFill="1" applyBorder="1"/>
    <xf numFmtId="165" fontId="40" fillId="38" borderId="72" xfId="0" applyNumberFormat="1" applyFont="1" applyFill="1" applyBorder="1"/>
    <xf numFmtId="165" fontId="0" fillId="0" borderId="49" xfId="0" applyNumberFormat="1" applyBorder="1"/>
    <xf numFmtId="0" fontId="40" fillId="0" borderId="0" xfId="0" applyFont="1"/>
    <xf numFmtId="0" fontId="42" fillId="0" borderId="49" xfId="0" applyFont="1" applyBorder="1"/>
    <xf numFmtId="0" fontId="40" fillId="0" borderId="49" xfId="0" applyFont="1" applyBorder="1"/>
    <xf numFmtId="0" fontId="42" fillId="0" borderId="62" xfId="0" applyFont="1" applyBorder="1" applyAlignment="1">
      <alignment vertical="top"/>
    </xf>
    <xf numFmtId="0" fontId="42" fillId="0" borderId="0" xfId="0" applyFont="1" applyAlignment="1">
      <alignment vertical="top"/>
    </xf>
    <xf numFmtId="0" fontId="42" fillId="0" borderId="49" xfId="0" applyFont="1" applyBorder="1" applyAlignment="1">
      <alignment vertical="top"/>
    </xf>
    <xf numFmtId="0" fontId="40" fillId="0" borderId="0" xfId="0" applyFont="1" applyAlignment="1">
      <alignment vertical="top"/>
    </xf>
    <xf numFmtId="0" fontId="40" fillId="0" borderId="49" xfId="0" applyFont="1" applyBorder="1" applyAlignment="1">
      <alignment vertical="top"/>
    </xf>
    <xf numFmtId="0" fontId="40" fillId="0" borderId="0" xfId="0" applyFont="1" applyAlignment="1">
      <alignment vertical="top" wrapText="1"/>
    </xf>
    <xf numFmtId="0" fontId="40" fillId="0" borderId="49" xfId="0" applyFont="1" applyBorder="1" applyAlignment="1">
      <alignment vertical="top" wrapText="1"/>
    </xf>
    <xf numFmtId="0" fontId="0" fillId="38" borderId="62" xfId="0" applyFill="1" applyBorder="1"/>
    <xf numFmtId="0" fontId="0" fillId="38" borderId="49" xfId="0" applyFill="1" applyBorder="1"/>
    <xf numFmtId="3" fontId="0" fillId="0" borderId="49" xfId="0" applyNumberFormat="1" applyBorder="1"/>
    <xf numFmtId="0" fontId="0" fillId="0" borderId="62" xfId="0" applyBorder="1"/>
    <xf numFmtId="0" fontId="2" fillId="0" borderId="0" xfId="1" applyFont="1" applyAlignment="1">
      <alignment horizontal="left"/>
    </xf>
    <xf numFmtId="164" fontId="9" fillId="0" borderId="0" xfId="1" applyNumberFormat="1" applyFont="1"/>
    <xf numFmtId="0" fontId="35" fillId="0" borderId="0" xfId="1" applyFont="1"/>
    <xf numFmtId="0" fontId="2" fillId="0" borderId="25" xfId="1" applyFont="1" applyBorder="1" applyAlignment="1">
      <alignment horizontal="left"/>
    </xf>
    <xf numFmtId="0" fontId="2" fillId="0" borderId="29" xfId="1" applyFont="1" applyBorder="1" applyAlignment="1">
      <alignment horizontal="left"/>
    </xf>
    <xf numFmtId="9" fontId="1" fillId="0" borderId="0" xfId="1199" applyFont="1" applyFill="1"/>
    <xf numFmtId="9" fontId="2" fillId="0" borderId="30" xfId="1199" applyFont="1" applyFill="1" applyBorder="1" applyAlignment="1">
      <alignment horizontal="center"/>
    </xf>
    <xf numFmtId="9" fontId="2" fillId="0" borderId="31" xfId="1199" applyFont="1" applyFill="1" applyBorder="1" applyAlignment="1">
      <alignment horizontal="center"/>
    </xf>
    <xf numFmtId="9" fontId="2" fillId="0" borderId="32" xfId="1199" applyFont="1" applyFill="1" applyBorder="1" applyAlignment="1">
      <alignment horizontal="center"/>
    </xf>
    <xf numFmtId="3" fontId="2" fillId="0" borderId="46" xfId="1" applyNumberFormat="1" applyFont="1" applyBorder="1" applyAlignment="1">
      <alignment horizontal="center"/>
    </xf>
    <xf numFmtId="3" fontId="2" fillId="0" borderId="58" xfId="1" applyNumberFormat="1" applyFont="1" applyBorder="1" applyAlignment="1">
      <alignment horizontal="center"/>
    </xf>
    <xf numFmtId="3" fontId="2" fillId="0" borderId="59" xfId="1" applyNumberFormat="1" applyFont="1" applyBorder="1" applyAlignment="1">
      <alignment horizontal="center"/>
    </xf>
    <xf numFmtId="9" fontId="2" fillId="0" borderId="0" xfId="1199" applyFont="1" applyFill="1"/>
    <xf numFmtId="0" fontId="43" fillId="0" borderId="0" xfId="1196" applyFont="1"/>
    <xf numFmtId="0" fontId="39" fillId="0" borderId="0" xfId="1196" applyFont="1"/>
    <xf numFmtId="0" fontId="44" fillId="0" borderId="0" xfId="1" applyFont="1" applyAlignment="1">
      <alignment horizontal="left"/>
    </xf>
    <xf numFmtId="0" fontId="37" fillId="2" borderId="1" xfId="0" applyFont="1" applyFill="1" applyBorder="1"/>
    <xf numFmtId="0" fontId="37" fillId="2" borderId="1" xfId="0" applyFont="1" applyFill="1" applyBorder="1" applyAlignment="1">
      <alignment horizontal="center"/>
    </xf>
    <xf numFmtId="0" fontId="0" fillId="0" borderId="1" xfId="0" applyBorder="1"/>
    <xf numFmtId="3" fontId="0" fillId="0" borderId="1" xfId="0" applyNumberFormat="1" applyBorder="1" applyAlignment="1">
      <alignment horizontal="center"/>
    </xf>
    <xf numFmtId="3" fontId="37" fillId="0" borderId="1" xfId="0" applyNumberFormat="1" applyFont="1" applyBorder="1" applyAlignment="1">
      <alignment horizontal="center"/>
    </xf>
    <xf numFmtId="9" fontId="0" fillId="0" borderId="0" xfId="1199" applyFont="1"/>
    <xf numFmtId="0" fontId="37" fillId="2" borderId="1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43" fillId="0" borderId="0" xfId="0" applyFont="1"/>
    <xf numFmtId="0" fontId="39" fillId="0" borderId="0" xfId="0" applyFont="1"/>
    <xf numFmtId="0" fontId="45" fillId="0" borderId="0" xfId="1" applyFont="1"/>
    <xf numFmtId="0" fontId="44" fillId="0" borderId="0" xfId="1" applyFont="1"/>
    <xf numFmtId="0" fontId="44" fillId="0" borderId="0" xfId="2" applyFont="1" applyAlignment="1">
      <alignment horizontal="left"/>
    </xf>
    <xf numFmtId="0" fontId="43" fillId="0" borderId="49" xfId="0" applyFont="1" applyBorder="1"/>
    <xf numFmtId="0" fontId="37" fillId="2" borderId="3" xfId="4" applyFont="1" applyFill="1" applyBorder="1" applyAlignment="1">
      <alignment vertical="center" wrapText="1"/>
    </xf>
    <xf numFmtId="0" fontId="42" fillId="2" borderId="4" xfId="0" applyFont="1" applyFill="1" applyBorder="1" applyAlignment="1">
      <alignment horizontal="center" vertical="center" wrapText="1"/>
    </xf>
    <xf numFmtId="0" fontId="42" fillId="2" borderId="5" xfId="0" applyFont="1" applyFill="1" applyBorder="1" applyAlignment="1">
      <alignment horizontal="center" vertical="center" wrapText="1"/>
    </xf>
    <xf numFmtId="0" fontId="42" fillId="0" borderId="6" xfId="0" applyFont="1" applyBorder="1" applyAlignment="1">
      <alignment horizontal="left" vertical="center" wrapText="1"/>
    </xf>
    <xf numFmtId="3" fontId="40" fillId="0" borderId="7" xfId="4" applyNumberFormat="1" applyFont="1" applyBorder="1" applyAlignment="1">
      <alignment horizontal="center" vertical="center" wrapText="1"/>
    </xf>
    <xf numFmtId="9" fontId="40" fillId="0" borderId="8" xfId="4" applyNumberFormat="1" applyFont="1" applyBorder="1" applyAlignment="1">
      <alignment horizontal="center" vertical="center" wrapText="1"/>
    </xf>
    <xf numFmtId="0" fontId="42" fillId="0" borderId="9" xfId="0" applyFont="1" applyBorder="1" applyAlignment="1">
      <alignment horizontal="left" vertical="center" wrapText="1"/>
    </xf>
    <xf numFmtId="0" fontId="42" fillId="0" borderId="10" xfId="0" applyFont="1" applyBorder="1" applyAlignment="1">
      <alignment horizontal="left" vertical="center" wrapText="1"/>
    </xf>
    <xf numFmtId="3" fontId="40" fillId="0" borderId="11" xfId="4" applyNumberFormat="1" applyFont="1" applyBorder="1" applyAlignment="1">
      <alignment horizontal="center" vertical="center" wrapText="1"/>
    </xf>
    <xf numFmtId="9" fontId="40" fillId="0" borderId="12" xfId="4" applyNumberFormat="1" applyFont="1" applyBorder="1" applyAlignment="1">
      <alignment horizontal="center" vertical="center" wrapText="1"/>
    </xf>
    <xf numFmtId="0" fontId="42" fillId="2" borderId="13" xfId="4" applyFont="1" applyFill="1" applyBorder="1" applyAlignment="1">
      <alignment horizontal="left" vertical="center" wrapText="1"/>
    </xf>
    <xf numFmtId="3" fontId="42" fillId="2" borderId="14" xfId="4" applyNumberFormat="1" applyFont="1" applyFill="1" applyBorder="1" applyAlignment="1">
      <alignment horizontal="center" vertical="center" wrapText="1"/>
    </xf>
    <xf numFmtId="9" fontId="42" fillId="2" borderId="15" xfId="4" applyNumberFormat="1" applyFont="1" applyFill="1" applyBorder="1" applyAlignment="1">
      <alignment horizontal="center" vertical="center" wrapText="1"/>
    </xf>
    <xf numFmtId="0" fontId="40" fillId="0" borderId="50" xfId="0" applyFont="1" applyBorder="1"/>
    <xf numFmtId="0" fontId="40" fillId="0" borderId="51" xfId="0" applyFont="1" applyBorder="1"/>
    <xf numFmtId="0" fontId="40" fillId="0" borderId="63" xfId="0" applyFont="1" applyBorder="1"/>
    <xf numFmtId="0" fontId="40" fillId="0" borderId="52" xfId="0" applyFont="1" applyBorder="1"/>
    <xf numFmtId="0" fontId="46" fillId="41" borderId="53" xfId="0" applyFont="1" applyFill="1" applyBorder="1" applyAlignment="1">
      <alignment wrapText="1"/>
    </xf>
    <xf numFmtId="3" fontId="42" fillId="42" borderId="33" xfId="0" applyNumberFormat="1" applyFont="1" applyFill="1" applyBorder="1" applyAlignment="1">
      <alignment horizontal="right"/>
    </xf>
    <xf numFmtId="3" fontId="42" fillId="42" borderId="37" xfId="0" applyNumberFormat="1" applyFont="1" applyFill="1" applyBorder="1" applyAlignment="1">
      <alignment horizontal="right"/>
    </xf>
    <xf numFmtId="3" fontId="42" fillId="42" borderId="35" xfId="0" applyNumberFormat="1" applyFont="1" applyFill="1" applyBorder="1" applyAlignment="1">
      <alignment horizontal="right"/>
    </xf>
    <xf numFmtId="3" fontId="42" fillId="41" borderId="34" xfId="0" applyNumberFormat="1" applyFont="1" applyFill="1" applyBorder="1" applyAlignment="1">
      <alignment horizontal="right"/>
    </xf>
    <xf numFmtId="3" fontId="42" fillId="41" borderId="37" xfId="0" applyNumberFormat="1" applyFont="1" applyFill="1" applyBorder="1" applyAlignment="1">
      <alignment horizontal="right"/>
    </xf>
    <xf numFmtId="3" fontId="42" fillId="41" borderId="33" xfId="0" applyNumberFormat="1" applyFont="1" applyFill="1" applyBorder="1" applyAlignment="1">
      <alignment horizontal="right"/>
    </xf>
    <xf numFmtId="3" fontId="42" fillId="41" borderId="36" xfId="0" applyNumberFormat="1" applyFont="1" applyFill="1" applyBorder="1" applyAlignment="1">
      <alignment horizontal="right"/>
    </xf>
    <xf numFmtId="9" fontId="42" fillId="41" borderId="33" xfId="0" applyNumberFormat="1" applyFont="1" applyFill="1" applyBorder="1" applyAlignment="1">
      <alignment horizontal="right"/>
    </xf>
    <xf numFmtId="9" fontId="42" fillId="41" borderId="37" xfId="0" applyNumberFormat="1" applyFont="1" applyFill="1" applyBorder="1" applyAlignment="1">
      <alignment horizontal="right"/>
    </xf>
    <xf numFmtId="9" fontId="42" fillId="41" borderId="35" xfId="0" applyNumberFormat="1" applyFont="1" applyFill="1" applyBorder="1" applyAlignment="1">
      <alignment horizontal="right"/>
    </xf>
    <xf numFmtId="0" fontId="42" fillId="41" borderId="29" xfId="0" applyFont="1" applyFill="1" applyBorder="1"/>
    <xf numFmtId="0" fontId="40" fillId="0" borderId="9" xfId="1" applyFont="1" applyBorder="1"/>
    <xf numFmtId="0" fontId="40" fillId="0" borderId="61" xfId="1" applyFont="1" applyBorder="1"/>
    <xf numFmtId="0" fontId="47" fillId="0" borderId="61" xfId="1" applyFont="1" applyBorder="1"/>
    <xf numFmtId="0" fontId="40" fillId="0" borderId="63" xfId="1" applyFont="1" applyBorder="1"/>
    <xf numFmtId="0" fontId="40" fillId="0" borderId="0" xfId="1" applyFont="1"/>
    <xf numFmtId="0" fontId="40" fillId="0" borderId="45" xfId="1" applyFont="1" applyBorder="1"/>
    <xf numFmtId="0" fontId="46" fillId="41" borderId="53" xfId="1" applyFont="1" applyFill="1" applyBorder="1" applyAlignment="1">
      <alignment wrapText="1"/>
    </xf>
    <xf numFmtId="3" fontId="42" fillId="41" borderId="33" xfId="1" applyNumberFormat="1" applyFont="1" applyFill="1" applyBorder="1" applyAlignment="1">
      <alignment horizontal="right"/>
    </xf>
    <xf numFmtId="3" fontId="42" fillId="41" borderId="37" xfId="1" applyNumberFormat="1" applyFont="1" applyFill="1" applyBorder="1" applyAlignment="1">
      <alignment horizontal="right"/>
    </xf>
    <xf numFmtId="3" fontId="42" fillId="41" borderId="35" xfId="1" applyNumberFormat="1" applyFont="1" applyFill="1" applyBorder="1" applyAlignment="1">
      <alignment horizontal="right"/>
    </xf>
    <xf numFmtId="3" fontId="42" fillId="41" borderId="34" xfId="1" applyNumberFormat="1" applyFont="1" applyFill="1" applyBorder="1" applyAlignment="1">
      <alignment horizontal="right"/>
    </xf>
    <xf numFmtId="9" fontId="42" fillId="41" borderId="35" xfId="1" applyNumberFormat="1" applyFont="1" applyFill="1" applyBorder="1" applyAlignment="1">
      <alignment horizontal="right"/>
    </xf>
    <xf numFmtId="0" fontId="42" fillId="41" borderId="29" xfId="1" applyFont="1" applyFill="1" applyBorder="1"/>
    <xf numFmtId="9" fontId="3" fillId="0" borderId="0" xfId="1199"/>
    <xf numFmtId="3" fontId="41" fillId="0" borderId="54" xfId="0" applyNumberFormat="1" applyFont="1" applyBorder="1" applyAlignment="1">
      <alignment horizontal="right"/>
    </xf>
    <xf numFmtId="3" fontId="41" fillId="0" borderId="54" xfId="0" applyNumberFormat="1" applyFont="1" applyBorder="1" applyAlignment="1">
      <alignment horizontal="right" wrapText="1"/>
    </xf>
    <xf numFmtId="3" fontId="41" fillId="0" borderId="0" xfId="0" applyNumberFormat="1" applyFont="1" applyAlignment="1">
      <alignment horizontal="right"/>
    </xf>
    <xf numFmtId="3" fontId="41" fillId="0" borderId="0" xfId="0" applyNumberFormat="1" applyFont="1" applyAlignment="1">
      <alignment horizontal="right" wrapText="1"/>
    </xf>
    <xf numFmtId="165" fontId="41" fillId="0" borderId="0" xfId="0" applyNumberFormat="1" applyFont="1" applyAlignment="1">
      <alignment horizontal="right"/>
    </xf>
    <xf numFmtId="165" fontId="41" fillId="0" borderId="0" xfId="0" applyNumberFormat="1" applyFont="1" applyAlignment="1">
      <alignment horizontal="right" wrapText="1"/>
    </xf>
    <xf numFmtId="165" fontId="0" fillId="0" borderId="0" xfId="0" applyNumberFormat="1"/>
    <xf numFmtId="165" fontId="0" fillId="0" borderId="55" xfId="0" applyNumberFormat="1" applyBorder="1"/>
    <xf numFmtId="0" fontId="41" fillId="0" borderId="54" xfId="0" applyFont="1" applyBorder="1" applyAlignment="1">
      <alignment horizontal="right"/>
    </xf>
    <xf numFmtId="0" fontId="41" fillId="0" borderId="0" xfId="0" applyFont="1" applyAlignment="1">
      <alignment horizontal="right"/>
    </xf>
    <xf numFmtId="0" fontId="41" fillId="0" borderId="0" xfId="0" applyFont="1" applyAlignment="1">
      <alignment horizontal="right" wrapText="1"/>
    </xf>
    <xf numFmtId="0" fontId="41" fillId="0" borderId="54" xfId="0" applyFont="1" applyBorder="1" applyAlignment="1">
      <alignment horizontal="right" wrapText="1"/>
    </xf>
    <xf numFmtId="0" fontId="41" fillId="39" borderId="54" xfId="0" applyFont="1" applyFill="1" applyBorder="1" applyAlignment="1">
      <alignment horizontal="right"/>
    </xf>
    <xf numFmtId="0" fontId="41" fillId="39" borderId="0" xfId="0" applyFont="1" applyFill="1" applyAlignment="1">
      <alignment horizontal="right"/>
    </xf>
    <xf numFmtId="3" fontId="40" fillId="38" borderId="34" xfId="0" applyNumberFormat="1" applyFont="1" applyFill="1" applyBorder="1" applyAlignment="1">
      <alignment horizontal="right"/>
    </xf>
    <xf numFmtId="3" fontId="40" fillId="38" borderId="37" xfId="0" applyNumberFormat="1" applyFont="1" applyFill="1" applyBorder="1" applyAlignment="1">
      <alignment horizontal="right"/>
    </xf>
    <xf numFmtId="3" fontId="40" fillId="38" borderId="35" xfId="0" applyNumberFormat="1" applyFont="1" applyFill="1" applyBorder="1" applyAlignment="1">
      <alignment horizontal="right"/>
    </xf>
    <xf numFmtId="3" fontId="40" fillId="38" borderId="39" xfId="0" applyNumberFormat="1" applyFont="1" applyFill="1" applyBorder="1" applyAlignment="1">
      <alignment horizontal="right"/>
    </xf>
    <xf numFmtId="3" fontId="40" fillId="38" borderId="7" xfId="0" applyNumberFormat="1" applyFont="1" applyFill="1" applyBorder="1" applyAlignment="1">
      <alignment horizontal="right"/>
    </xf>
    <xf numFmtId="3" fontId="40" fillId="38" borderId="33" xfId="0" applyNumberFormat="1" applyFont="1" applyFill="1" applyBorder="1" applyAlignment="1">
      <alignment horizontal="right"/>
    </xf>
    <xf numFmtId="9" fontId="40" fillId="38" borderId="33" xfId="0" applyNumberFormat="1" applyFont="1" applyFill="1" applyBorder="1" applyAlignment="1">
      <alignment horizontal="right"/>
    </xf>
    <xf numFmtId="9" fontId="40" fillId="38" borderId="37" xfId="0" applyNumberFormat="1" applyFont="1" applyFill="1" applyBorder="1" applyAlignment="1">
      <alignment horizontal="right"/>
    </xf>
    <xf numFmtId="9" fontId="40" fillId="38" borderId="35" xfId="0" applyNumberFormat="1" applyFont="1" applyFill="1" applyBorder="1" applyAlignment="1">
      <alignment horizontal="right"/>
    </xf>
    <xf numFmtId="3" fontId="40" fillId="38" borderId="8" xfId="0" applyNumberFormat="1" applyFont="1" applyFill="1" applyBorder="1" applyAlignment="1">
      <alignment horizontal="right"/>
    </xf>
    <xf numFmtId="3" fontId="40" fillId="38" borderId="38" xfId="0" applyNumberFormat="1" applyFont="1" applyFill="1" applyBorder="1" applyAlignment="1">
      <alignment horizontal="right"/>
    </xf>
    <xf numFmtId="3" fontId="40" fillId="38" borderId="40" xfId="0" applyNumberFormat="1" applyFont="1" applyFill="1" applyBorder="1" applyAlignment="1">
      <alignment horizontal="right"/>
    </xf>
    <xf numFmtId="9" fontId="40" fillId="38" borderId="38" xfId="0" applyNumberFormat="1" applyFont="1" applyFill="1" applyBorder="1" applyAlignment="1">
      <alignment horizontal="right"/>
    </xf>
    <xf numFmtId="9" fontId="40" fillId="38" borderId="7" xfId="0" applyNumberFormat="1" applyFont="1" applyFill="1" applyBorder="1" applyAlignment="1">
      <alignment horizontal="right"/>
    </xf>
    <xf numFmtId="9" fontId="40" fillId="38" borderId="8" xfId="0" applyNumberFormat="1" applyFont="1" applyFill="1" applyBorder="1" applyAlignment="1">
      <alignment horizontal="right"/>
    </xf>
    <xf numFmtId="3" fontId="40" fillId="38" borderId="43" xfId="0" applyNumberFormat="1" applyFont="1" applyFill="1" applyBorder="1" applyAlignment="1">
      <alignment horizontal="right"/>
    </xf>
    <xf numFmtId="3" fontId="40" fillId="38" borderId="1" xfId="0" applyNumberFormat="1" applyFont="1" applyFill="1" applyBorder="1" applyAlignment="1">
      <alignment horizontal="right"/>
    </xf>
    <xf numFmtId="3" fontId="40" fillId="38" borderId="42" xfId="0" applyNumberFormat="1" applyFont="1" applyFill="1" applyBorder="1" applyAlignment="1">
      <alignment horizontal="right"/>
    </xf>
    <xf numFmtId="3" fontId="40" fillId="38" borderId="44" xfId="0" applyNumberFormat="1" applyFont="1" applyFill="1" applyBorder="1" applyAlignment="1">
      <alignment horizontal="right"/>
    </xf>
    <xf numFmtId="3" fontId="40" fillId="38" borderId="41" xfId="0" applyNumberFormat="1" applyFont="1" applyFill="1" applyBorder="1" applyAlignment="1">
      <alignment horizontal="right"/>
    </xf>
    <xf numFmtId="9" fontId="40" fillId="38" borderId="41" xfId="0" applyNumberFormat="1" applyFont="1" applyFill="1" applyBorder="1" applyAlignment="1">
      <alignment horizontal="right"/>
    </xf>
    <xf numFmtId="9" fontId="40" fillId="38" borderId="1" xfId="0" applyNumberFormat="1" applyFont="1" applyFill="1" applyBorder="1" applyAlignment="1">
      <alignment horizontal="right"/>
    </xf>
    <xf numFmtId="9" fontId="40" fillId="38" borderId="42" xfId="0" applyNumberFormat="1" applyFont="1" applyFill="1" applyBorder="1" applyAlignment="1">
      <alignment horizontal="right"/>
    </xf>
    <xf numFmtId="3" fontId="40" fillId="38" borderId="33" xfId="1" applyNumberFormat="1" applyFont="1" applyFill="1" applyBorder="1" applyAlignment="1">
      <alignment horizontal="right"/>
    </xf>
    <xf numFmtId="3" fontId="40" fillId="38" borderId="37" xfId="1" applyNumberFormat="1" applyFont="1" applyFill="1" applyBorder="1" applyAlignment="1">
      <alignment horizontal="right"/>
    </xf>
    <xf numFmtId="3" fontId="40" fillId="38" borderId="28" xfId="1" applyNumberFormat="1" applyFont="1" applyFill="1" applyBorder="1" applyAlignment="1">
      <alignment horizontal="right"/>
    </xf>
    <xf numFmtId="3" fontId="40" fillId="38" borderId="38" xfId="1" applyNumberFormat="1" applyFont="1" applyFill="1" applyBorder="1" applyAlignment="1">
      <alignment horizontal="right"/>
    </xf>
    <xf numFmtId="3" fontId="40" fillId="38" borderId="7" xfId="1" applyNumberFormat="1" applyFont="1" applyFill="1" applyBorder="1" applyAlignment="1">
      <alignment horizontal="right"/>
    </xf>
    <xf numFmtId="3" fontId="40" fillId="38" borderId="60" xfId="1" applyNumberFormat="1" applyFont="1" applyFill="1" applyBorder="1" applyAlignment="1">
      <alignment horizontal="right"/>
    </xf>
    <xf numFmtId="3" fontId="40" fillId="38" borderId="39" xfId="1" applyNumberFormat="1" applyFont="1" applyFill="1" applyBorder="1" applyAlignment="1">
      <alignment horizontal="right"/>
    </xf>
    <xf numFmtId="3" fontId="40" fillId="38" borderId="40" xfId="1" applyNumberFormat="1" applyFont="1" applyFill="1" applyBorder="1" applyAlignment="1">
      <alignment horizontal="right"/>
    </xf>
    <xf numFmtId="3" fontId="40" fillId="38" borderId="41" xfId="1" applyNumberFormat="1" applyFont="1" applyFill="1" applyBorder="1" applyAlignment="1">
      <alignment horizontal="right"/>
    </xf>
    <xf numFmtId="3" fontId="40" fillId="38" borderId="1" xfId="1" applyNumberFormat="1" applyFont="1" applyFill="1" applyBorder="1" applyAlignment="1">
      <alignment horizontal="right"/>
    </xf>
    <xf numFmtId="3" fontId="40" fillId="38" borderId="63" xfId="1" applyNumberFormat="1" applyFont="1" applyFill="1" applyBorder="1" applyAlignment="1">
      <alignment horizontal="right"/>
    </xf>
    <xf numFmtId="3" fontId="40" fillId="38" borderId="43" xfId="1" applyNumberFormat="1" applyFont="1" applyFill="1" applyBorder="1" applyAlignment="1">
      <alignment horizontal="right"/>
    </xf>
    <xf numFmtId="3" fontId="40" fillId="38" borderId="44" xfId="1" applyNumberFormat="1" applyFont="1" applyFill="1" applyBorder="1" applyAlignment="1">
      <alignment horizontal="right"/>
    </xf>
    <xf numFmtId="3" fontId="40" fillId="38" borderId="31" xfId="1" applyNumberFormat="1" applyFont="1" applyFill="1" applyBorder="1" applyAlignment="1">
      <alignment horizontal="right"/>
    </xf>
    <xf numFmtId="3" fontId="40" fillId="0" borderId="43" xfId="0" applyNumberFormat="1" applyFont="1" applyBorder="1" applyAlignment="1">
      <alignment horizontal="right"/>
    </xf>
    <xf numFmtId="3" fontId="40" fillId="0" borderId="1" xfId="0" applyNumberFormat="1" applyFont="1" applyBorder="1" applyAlignment="1">
      <alignment horizontal="right"/>
    </xf>
    <xf numFmtId="3" fontId="40" fillId="0" borderId="42" xfId="0" applyNumberFormat="1" applyFont="1" applyBorder="1" applyAlignment="1">
      <alignment horizontal="right"/>
    </xf>
    <xf numFmtId="3" fontId="40" fillId="0" borderId="44" xfId="0" applyNumberFormat="1" applyFont="1" applyBorder="1" applyAlignment="1">
      <alignment horizontal="right"/>
    </xf>
    <xf numFmtId="3" fontId="40" fillId="0" borderId="41" xfId="0" applyNumberFormat="1" applyFont="1" applyBorder="1" applyAlignment="1">
      <alignment horizontal="right"/>
    </xf>
    <xf numFmtId="9" fontId="40" fillId="0" borderId="41" xfId="0" applyNumberFormat="1" applyFont="1" applyBorder="1" applyAlignment="1">
      <alignment horizontal="right"/>
    </xf>
    <xf numFmtId="9" fontId="40" fillId="0" borderId="1" xfId="0" applyNumberFormat="1" applyFont="1" applyBorder="1" applyAlignment="1">
      <alignment horizontal="right"/>
    </xf>
    <xf numFmtId="9" fontId="40" fillId="0" borderId="42" xfId="0" applyNumberFormat="1" applyFont="1" applyBorder="1" applyAlignment="1">
      <alignment horizontal="right"/>
    </xf>
    <xf numFmtId="3" fontId="40" fillId="0" borderId="1" xfId="1" applyNumberFormat="1" applyFont="1" applyBorder="1" applyAlignment="1">
      <alignment horizontal="right"/>
    </xf>
    <xf numFmtId="3" fontId="40" fillId="0" borderId="44" xfId="1" applyNumberFormat="1" applyFont="1" applyBorder="1" applyAlignment="1">
      <alignment horizontal="right"/>
    </xf>
    <xf numFmtId="0" fontId="40" fillId="38" borderId="61" xfId="1" applyFont="1" applyFill="1" applyBorder="1"/>
    <xf numFmtId="0" fontId="47" fillId="38" borderId="61" xfId="1" applyFont="1" applyFill="1" applyBorder="1"/>
    <xf numFmtId="0" fontId="3" fillId="38" borderId="63" xfId="1" applyFont="1" applyFill="1" applyBorder="1"/>
    <xf numFmtId="3" fontId="40" fillId="38" borderId="36" xfId="1" applyNumberFormat="1" applyFont="1" applyFill="1" applyBorder="1" applyAlignment="1">
      <alignment horizontal="right"/>
    </xf>
    <xf numFmtId="3" fontId="2" fillId="0" borderId="76" xfId="1" applyNumberFormat="1" applyFont="1" applyBorder="1" applyAlignment="1">
      <alignment horizontal="center"/>
    </xf>
    <xf numFmtId="3" fontId="2" fillId="0" borderId="77" xfId="1" applyNumberFormat="1" applyFont="1" applyBorder="1" applyAlignment="1">
      <alignment horizontal="center"/>
    </xf>
    <xf numFmtId="3" fontId="42" fillId="41" borderId="38" xfId="1" applyNumberFormat="1" applyFont="1" applyFill="1" applyBorder="1" applyAlignment="1">
      <alignment horizontal="right"/>
    </xf>
    <xf numFmtId="3" fontId="42" fillId="41" borderId="7" xfId="1" applyNumberFormat="1" applyFont="1" applyFill="1" applyBorder="1" applyAlignment="1">
      <alignment horizontal="right"/>
    </xf>
    <xf numFmtId="3" fontId="42" fillId="41" borderId="8" xfId="1" applyNumberFormat="1" applyFont="1" applyFill="1" applyBorder="1" applyAlignment="1">
      <alignment horizontal="right"/>
    </xf>
    <xf numFmtId="3" fontId="2" fillId="0" borderId="78" xfId="1" applyNumberFormat="1" applyFont="1" applyBorder="1" applyAlignment="1">
      <alignment horizontal="center"/>
    </xf>
    <xf numFmtId="3" fontId="2" fillId="0" borderId="79" xfId="1" applyNumberFormat="1" applyFont="1" applyBorder="1" applyAlignment="1">
      <alignment horizontal="center"/>
    </xf>
    <xf numFmtId="3" fontId="42" fillId="41" borderId="39" xfId="1" applyNumberFormat="1" applyFont="1" applyFill="1" applyBorder="1" applyAlignment="1">
      <alignment horizontal="right"/>
    </xf>
    <xf numFmtId="3" fontId="42" fillId="41" borderId="40" xfId="1" applyNumberFormat="1" applyFont="1" applyFill="1" applyBorder="1" applyAlignment="1">
      <alignment horizontal="right"/>
    </xf>
    <xf numFmtId="9" fontId="42" fillId="41" borderId="38" xfId="1" applyNumberFormat="1" applyFont="1" applyFill="1" applyBorder="1" applyAlignment="1">
      <alignment horizontal="right"/>
    </xf>
    <xf numFmtId="9" fontId="42" fillId="41" borderId="7" xfId="1" applyNumberFormat="1" applyFont="1" applyFill="1" applyBorder="1" applyAlignment="1">
      <alignment horizontal="right"/>
    </xf>
    <xf numFmtId="9" fontId="42" fillId="41" borderId="8" xfId="1" applyNumberFormat="1" applyFont="1" applyFill="1" applyBorder="1" applyAlignment="1">
      <alignment horizontal="right"/>
    </xf>
    <xf numFmtId="9" fontId="2" fillId="0" borderId="75" xfId="1199" applyFont="1" applyFill="1" applyBorder="1" applyAlignment="1">
      <alignment horizontal="center"/>
    </xf>
    <xf numFmtId="9" fontId="2" fillId="0" borderId="76" xfId="1199" applyFont="1" applyFill="1" applyBorder="1" applyAlignment="1">
      <alignment horizontal="center"/>
    </xf>
    <xf numFmtId="9" fontId="2" fillId="0" borderId="77" xfId="1199" applyFont="1" applyFill="1" applyBorder="1" applyAlignment="1">
      <alignment horizontal="center"/>
    </xf>
    <xf numFmtId="3" fontId="2" fillId="0" borderId="54" xfId="1" applyNumberFormat="1" applyFont="1" applyBorder="1" applyAlignment="1">
      <alignment horizontal="center"/>
    </xf>
    <xf numFmtId="3" fontId="48" fillId="38" borderId="33" xfId="1" applyNumberFormat="1" applyFont="1" applyFill="1" applyBorder="1" applyAlignment="1">
      <alignment horizontal="right"/>
    </xf>
    <xf numFmtId="3" fontId="48" fillId="38" borderId="37" xfId="1" applyNumberFormat="1" applyFont="1" applyFill="1" applyBorder="1" applyAlignment="1">
      <alignment horizontal="right"/>
    </xf>
    <xf numFmtId="3" fontId="48" fillId="38" borderId="28" xfId="1" applyNumberFormat="1" applyFont="1" applyFill="1" applyBorder="1" applyAlignment="1">
      <alignment horizontal="right"/>
    </xf>
    <xf numFmtId="3" fontId="48" fillId="38" borderId="36" xfId="1" applyNumberFormat="1" applyFont="1" applyFill="1" applyBorder="1" applyAlignment="1">
      <alignment horizontal="right"/>
    </xf>
    <xf numFmtId="3" fontId="48" fillId="38" borderId="38" xfId="1" applyNumberFormat="1" applyFont="1" applyFill="1" applyBorder="1" applyAlignment="1">
      <alignment horizontal="right"/>
    </xf>
    <xf numFmtId="3" fontId="48" fillId="38" borderId="7" xfId="1" applyNumberFormat="1" applyFont="1" applyFill="1" applyBorder="1" applyAlignment="1">
      <alignment horizontal="right"/>
    </xf>
    <xf numFmtId="3" fontId="48" fillId="38" borderId="60" xfId="1" applyNumberFormat="1" applyFont="1" applyFill="1" applyBorder="1" applyAlignment="1">
      <alignment horizontal="right"/>
    </xf>
    <xf numFmtId="3" fontId="48" fillId="38" borderId="39" xfId="1" applyNumberFormat="1" applyFont="1" applyFill="1" applyBorder="1" applyAlignment="1">
      <alignment horizontal="right"/>
    </xf>
    <xf numFmtId="3" fontId="48" fillId="38" borderId="40" xfId="1" applyNumberFormat="1" applyFont="1" applyFill="1" applyBorder="1" applyAlignment="1">
      <alignment horizontal="right"/>
    </xf>
    <xf numFmtId="3" fontId="48" fillId="38" borderId="41" xfId="1" applyNumberFormat="1" applyFont="1" applyFill="1" applyBorder="1" applyAlignment="1">
      <alignment horizontal="right"/>
    </xf>
    <xf numFmtId="3" fontId="48" fillId="38" borderId="1" xfId="1" applyNumberFormat="1" applyFont="1" applyFill="1" applyBorder="1" applyAlignment="1">
      <alignment horizontal="right"/>
    </xf>
    <xf numFmtId="3" fontId="48" fillId="38" borderId="63" xfId="1" applyNumberFormat="1" applyFont="1" applyFill="1" applyBorder="1" applyAlignment="1">
      <alignment horizontal="right"/>
    </xf>
    <xf numFmtId="3" fontId="48" fillId="38" borderId="43" xfId="1" applyNumberFormat="1" applyFont="1" applyFill="1" applyBorder="1" applyAlignment="1">
      <alignment horizontal="right"/>
    </xf>
    <xf numFmtId="3" fontId="48" fillId="38" borderId="44" xfId="1" applyNumberFormat="1" applyFont="1" applyFill="1" applyBorder="1" applyAlignment="1">
      <alignment horizontal="right"/>
    </xf>
    <xf numFmtId="3" fontId="48" fillId="0" borderId="1" xfId="1" applyNumberFormat="1" applyFont="1" applyBorder="1" applyAlignment="1">
      <alignment horizontal="right"/>
    </xf>
    <xf numFmtId="3" fontId="48" fillId="0" borderId="44" xfId="1" applyNumberFormat="1" applyFont="1" applyBorder="1" applyAlignment="1">
      <alignment horizontal="right"/>
    </xf>
    <xf numFmtId="3" fontId="48" fillId="38" borderId="31" xfId="1" applyNumberFormat="1" applyFont="1" applyFill="1" applyBorder="1" applyAlignment="1">
      <alignment horizontal="right"/>
    </xf>
    <xf numFmtId="9" fontId="40" fillId="0" borderId="38" xfId="1199" applyFont="1" applyFill="1" applyBorder="1"/>
    <xf numFmtId="9" fontId="40" fillId="0" borderId="37" xfId="1199" applyFont="1" applyFill="1" applyBorder="1"/>
    <xf numFmtId="9" fontId="40" fillId="0" borderId="35" xfId="1199" applyFont="1" applyFill="1" applyBorder="1"/>
    <xf numFmtId="9" fontId="40" fillId="0" borderId="41" xfId="1199" applyFont="1" applyFill="1" applyBorder="1"/>
    <xf numFmtId="9" fontId="40" fillId="0" borderId="1" xfId="1199" applyFont="1" applyFill="1" applyBorder="1"/>
    <xf numFmtId="9" fontId="40" fillId="0" borderId="42" xfId="1199" applyFont="1" applyFill="1" applyBorder="1"/>
    <xf numFmtId="9" fontId="40" fillId="0" borderId="30" xfId="1199" applyFont="1" applyFill="1" applyBorder="1"/>
    <xf numFmtId="9" fontId="40" fillId="0" borderId="31" xfId="1199" applyFont="1" applyFill="1" applyBorder="1"/>
    <xf numFmtId="9" fontId="40" fillId="0" borderId="32" xfId="1199" applyFont="1" applyFill="1" applyBorder="1"/>
    <xf numFmtId="3" fontId="48" fillId="0" borderId="41" xfId="1" applyNumberFormat="1" applyFont="1" applyBorder="1" applyAlignment="1">
      <alignment horizontal="right"/>
    </xf>
    <xf numFmtId="3" fontId="48" fillId="0" borderId="63" xfId="1" applyNumberFormat="1" applyFont="1" applyBorder="1" applyAlignment="1">
      <alignment horizontal="right"/>
    </xf>
    <xf numFmtId="3" fontId="48" fillId="0" borderId="43" xfId="1" applyNumberFormat="1" applyFont="1" applyBorder="1" applyAlignment="1">
      <alignment horizontal="right"/>
    </xf>
    <xf numFmtId="3" fontId="49" fillId="38" borderId="41" xfId="1" applyNumberFormat="1" applyFont="1" applyFill="1" applyBorder="1" applyAlignment="1">
      <alignment horizontal="right"/>
    </xf>
    <xf numFmtId="3" fontId="49" fillId="38" borderId="1" xfId="1" applyNumberFormat="1" applyFont="1" applyFill="1" applyBorder="1" applyAlignment="1">
      <alignment horizontal="right"/>
    </xf>
    <xf numFmtId="3" fontId="49" fillId="38" borderId="63" xfId="1" applyNumberFormat="1" applyFont="1" applyFill="1" applyBorder="1" applyAlignment="1">
      <alignment horizontal="right"/>
    </xf>
    <xf numFmtId="3" fontId="40" fillId="0" borderId="40" xfId="4" applyNumberFormat="1" applyFont="1" applyBorder="1" applyAlignment="1">
      <alignment horizontal="center" vertical="center" wrapText="1"/>
    </xf>
    <xf numFmtId="3" fontId="42" fillId="2" borderId="80" xfId="4" applyNumberFormat="1" applyFont="1" applyFill="1" applyBorder="1" applyAlignment="1">
      <alignment horizontal="center" vertical="center" wrapText="1"/>
    </xf>
    <xf numFmtId="9" fontId="42" fillId="2" borderId="81" xfId="4" applyNumberFormat="1" applyFont="1" applyFill="1" applyBorder="1" applyAlignment="1">
      <alignment horizontal="center" vertical="center" wrapText="1"/>
    </xf>
    <xf numFmtId="0" fontId="1" fillId="0" borderId="82" xfId="1198" applyFont="1" applyBorder="1" applyAlignment="1">
      <alignment vertical="center" wrapText="1"/>
    </xf>
    <xf numFmtId="3" fontId="40" fillId="0" borderId="83" xfId="4" applyNumberFormat="1" applyFont="1" applyBorder="1" applyAlignment="1">
      <alignment horizontal="center" vertical="center" wrapText="1"/>
    </xf>
    <xf numFmtId="0" fontId="40" fillId="0" borderId="1" xfId="1198" applyFont="1" applyBorder="1" applyAlignment="1">
      <alignment horizontal="center" vertical="center" wrapText="1"/>
    </xf>
    <xf numFmtId="9" fontId="40" fillId="0" borderId="1" xfId="1199" applyFont="1" applyBorder="1" applyAlignment="1">
      <alignment horizontal="center" vertical="center" wrapText="1"/>
    </xf>
    <xf numFmtId="0" fontId="40" fillId="0" borderId="7" xfId="1198" applyFont="1" applyBorder="1" applyAlignment="1">
      <alignment horizontal="center" vertical="center" wrapText="1"/>
    </xf>
    <xf numFmtId="9" fontId="40" fillId="0" borderId="7" xfId="1199" applyFont="1" applyBorder="1" applyAlignment="1">
      <alignment horizontal="center" vertical="center" wrapText="1"/>
    </xf>
    <xf numFmtId="0" fontId="40" fillId="0" borderId="11" xfId="1198" applyFont="1" applyBorder="1" applyAlignment="1">
      <alignment horizontal="center" vertical="center" wrapText="1"/>
    </xf>
    <xf numFmtId="9" fontId="40" fillId="0" borderId="11" xfId="1199" applyFont="1" applyBorder="1" applyAlignment="1">
      <alignment horizontal="center" vertical="center" wrapText="1"/>
    </xf>
    <xf numFmtId="0" fontId="40" fillId="0" borderId="36" xfId="1198" applyFont="1" applyBorder="1" applyAlignment="1">
      <alignment horizontal="center" vertical="center" wrapText="1"/>
    </xf>
    <xf numFmtId="0" fontId="40" fillId="0" borderId="44" xfId="1198" applyFont="1" applyBorder="1" applyAlignment="1">
      <alignment horizontal="center" vertical="center" wrapText="1"/>
    </xf>
    <xf numFmtId="0" fontId="40" fillId="0" borderId="0" xfId="1198" applyFont="1" applyAlignment="1">
      <alignment horizontal="center" vertical="center" wrapText="1"/>
    </xf>
    <xf numFmtId="9" fontId="0" fillId="0" borderId="1" xfId="0" applyNumberFormat="1" applyBorder="1" applyAlignment="1">
      <alignment horizontal="center"/>
    </xf>
    <xf numFmtId="9" fontId="37" fillId="0" borderId="1" xfId="0" applyNumberFormat="1" applyFont="1" applyBorder="1" applyAlignment="1">
      <alignment horizontal="center"/>
    </xf>
    <xf numFmtId="9" fontId="0" fillId="0" borderId="62" xfId="0" applyNumberFormat="1" applyBorder="1"/>
    <xf numFmtId="3" fontId="40" fillId="0" borderId="37" xfId="1" applyNumberFormat="1" applyFont="1" applyBorder="1" applyAlignment="1">
      <alignment horizontal="right"/>
    </xf>
    <xf numFmtId="3" fontId="40" fillId="0" borderId="35" xfId="1" applyNumberFormat="1" applyFont="1" applyBorder="1" applyAlignment="1">
      <alignment horizontal="right"/>
    </xf>
    <xf numFmtId="3" fontId="40" fillId="0" borderId="43" xfId="1" applyNumberFormat="1" applyFont="1" applyBorder="1" applyAlignment="1">
      <alignment horizontal="right"/>
    </xf>
    <xf numFmtId="3" fontId="48" fillId="0" borderId="7" xfId="1" applyNumberFormat="1" applyFont="1" applyBorder="1" applyAlignment="1">
      <alignment horizontal="right"/>
    </xf>
    <xf numFmtId="3" fontId="48" fillId="0" borderId="40" xfId="1" applyNumberFormat="1" applyFont="1" applyBorder="1" applyAlignment="1">
      <alignment horizontal="right"/>
    </xf>
    <xf numFmtId="3" fontId="49" fillId="0" borderId="41" xfId="1" applyNumberFormat="1" applyFont="1" applyBorder="1" applyAlignment="1">
      <alignment horizontal="right"/>
    </xf>
    <xf numFmtId="3" fontId="49" fillId="0" borderId="1" xfId="1" applyNumberFormat="1" applyFont="1" applyBorder="1" applyAlignment="1">
      <alignment horizontal="right"/>
    </xf>
    <xf numFmtId="3" fontId="49" fillId="0" borderId="44" xfId="1" applyNumberFormat="1" applyFont="1" applyBorder="1" applyAlignment="1">
      <alignment horizontal="right"/>
    </xf>
    <xf numFmtId="3" fontId="40" fillId="0" borderId="41" xfId="1" applyNumberFormat="1" applyFont="1" applyBorder="1" applyAlignment="1">
      <alignment horizontal="right"/>
    </xf>
    <xf numFmtId="0" fontId="48" fillId="0" borderId="1" xfId="1" applyFont="1" applyBorder="1" applyAlignment="1">
      <alignment horizontal="right"/>
    </xf>
    <xf numFmtId="0" fontId="48" fillId="0" borderId="42" xfId="1" applyFont="1" applyBorder="1" applyAlignment="1">
      <alignment horizontal="right"/>
    </xf>
    <xf numFmtId="0" fontId="48" fillId="0" borderId="41" xfId="1" applyFont="1" applyBorder="1" applyAlignment="1">
      <alignment horizontal="right"/>
    </xf>
    <xf numFmtId="0" fontId="48" fillId="0" borderId="33" xfId="1" applyFont="1" applyBorder="1" applyAlignment="1">
      <alignment horizontal="right"/>
    </xf>
    <xf numFmtId="0" fontId="48" fillId="0" borderId="7" xfId="1" applyFont="1" applyBorder="1" applyAlignment="1">
      <alignment horizontal="right"/>
    </xf>
    <xf numFmtId="0" fontId="48" fillId="0" borderId="35" xfId="1" applyFont="1" applyBorder="1" applyAlignment="1">
      <alignment horizontal="right"/>
    </xf>
    <xf numFmtId="1" fontId="48" fillId="0" borderId="41" xfId="1" applyNumberFormat="1" applyFont="1" applyBorder="1" applyAlignment="1">
      <alignment horizontal="right"/>
    </xf>
    <xf numFmtId="1" fontId="48" fillId="0" borderId="1" xfId="1" applyNumberFormat="1" applyFont="1" applyBorder="1" applyAlignment="1">
      <alignment horizontal="right"/>
    </xf>
    <xf numFmtId="1" fontId="48" fillId="0" borderId="42" xfId="1" applyNumberFormat="1" applyFont="1" applyBorder="1" applyAlignment="1">
      <alignment horizontal="right"/>
    </xf>
    <xf numFmtId="1" fontId="48" fillId="0" borderId="30" xfId="1" applyNumberFormat="1" applyFont="1" applyBorder="1" applyAlignment="1">
      <alignment horizontal="right"/>
    </xf>
    <xf numFmtId="1" fontId="48" fillId="0" borderId="31" xfId="1" applyNumberFormat="1" applyFont="1" applyBorder="1" applyAlignment="1">
      <alignment horizontal="right"/>
    </xf>
    <xf numFmtId="1" fontId="48" fillId="0" borderId="32" xfId="1" applyNumberFormat="1" applyFont="1" applyBorder="1" applyAlignment="1">
      <alignment horizontal="right"/>
    </xf>
    <xf numFmtId="0" fontId="48" fillId="0" borderId="38" xfId="1" applyFont="1" applyBorder="1" applyAlignment="1">
      <alignment horizontal="right"/>
    </xf>
    <xf numFmtId="0" fontId="48" fillId="0" borderId="37" xfId="1" applyFont="1" applyBorder="1" applyAlignment="1">
      <alignment horizontal="right"/>
    </xf>
    <xf numFmtId="0" fontId="48" fillId="0" borderId="40" xfId="1" applyFont="1" applyBorder="1" applyAlignment="1">
      <alignment horizontal="right"/>
    </xf>
    <xf numFmtId="0" fontId="48" fillId="0" borderId="44" xfId="1" applyFont="1" applyBorder="1" applyAlignment="1">
      <alignment horizontal="right"/>
    </xf>
    <xf numFmtId="0" fontId="48" fillId="0" borderId="30" xfId="1" applyFont="1" applyBorder="1" applyAlignment="1">
      <alignment horizontal="right"/>
    </xf>
    <xf numFmtId="0" fontId="48" fillId="0" borderId="31" xfId="1" applyFont="1" applyBorder="1" applyAlignment="1">
      <alignment horizontal="right"/>
    </xf>
    <xf numFmtId="0" fontId="48" fillId="0" borderId="79" xfId="1" applyFont="1" applyBorder="1" applyAlignment="1">
      <alignment horizontal="right"/>
    </xf>
    <xf numFmtId="0" fontId="40" fillId="0" borderId="1" xfId="1" applyFont="1" applyBorder="1" applyAlignment="1">
      <alignment horizontal="right"/>
    </xf>
    <xf numFmtId="0" fontId="40" fillId="0" borderId="44" xfId="1" applyFont="1" applyBorder="1" applyAlignment="1">
      <alignment horizontal="right"/>
    </xf>
    <xf numFmtId="0" fontId="40" fillId="0" borderId="33" xfId="1" applyFont="1" applyBorder="1" applyAlignment="1">
      <alignment horizontal="right"/>
    </xf>
    <xf numFmtId="0" fontId="40" fillId="0" borderId="37" xfId="1" applyFont="1" applyBorder="1" applyAlignment="1">
      <alignment horizontal="right"/>
    </xf>
    <xf numFmtId="0" fontId="40" fillId="0" borderId="35" xfId="1" applyFont="1" applyBorder="1" applyAlignment="1">
      <alignment horizontal="right"/>
    </xf>
    <xf numFmtId="0" fontId="40" fillId="0" borderId="41" xfId="1" applyFont="1" applyBorder="1" applyAlignment="1">
      <alignment horizontal="right"/>
    </xf>
    <xf numFmtId="0" fontId="40" fillId="0" borderId="30" xfId="1" applyFont="1" applyBorder="1" applyAlignment="1">
      <alignment horizontal="right"/>
    </xf>
    <xf numFmtId="0" fontId="40" fillId="0" borderId="76" xfId="1" applyFont="1" applyBorder="1" applyAlignment="1">
      <alignment horizontal="right"/>
    </xf>
    <xf numFmtId="0" fontId="40" fillId="0" borderId="79" xfId="1" applyFont="1" applyBorder="1" applyAlignment="1">
      <alignment horizontal="right"/>
    </xf>
    <xf numFmtId="9" fontId="40" fillId="0" borderId="1" xfId="1199" applyFont="1" applyFill="1" applyBorder="1" applyAlignment="1">
      <alignment horizontal="right"/>
    </xf>
    <xf numFmtId="9" fontId="40" fillId="0" borderId="41" xfId="1199" applyFont="1" applyFill="1" applyBorder="1" applyAlignment="1">
      <alignment horizontal="right"/>
    </xf>
    <xf numFmtId="9" fontId="40" fillId="0" borderId="42" xfId="1199" applyFont="1" applyFill="1" applyBorder="1" applyAlignment="1">
      <alignment horizontal="right"/>
    </xf>
    <xf numFmtId="0" fontId="48" fillId="0" borderId="43" xfId="1" applyFont="1" applyBorder="1" applyAlignment="1">
      <alignment horizontal="right"/>
    </xf>
    <xf numFmtId="0" fontId="48" fillId="0" borderId="32" xfId="1" applyFont="1" applyBorder="1" applyAlignment="1">
      <alignment horizontal="right"/>
    </xf>
    <xf numFmtId="9" fontId="48" fillId="0" borderId="33" xfId="1199" applyFont="1" applyFill="1" applyBorder="1" applyAlignment="1">
      <alignment horizontal="right"/>
    </xf>
    <xf numFmtId="9" fontId="48" fillId="0" borderId="37" xfId="1199" applyFont="1" applyFill="1" applyBorder="1" applyAlignment="1">
      <alignment horizontal="right"/>
    </xf>
    <xf numFmtId="9" fontId="48" fillId="0" borderId="35" xfId="1199" applyFont="1" applyFill="1" applyBorder="1" applyAlignment="1">
      <alignment horizontal="right"/>
    </xf>
    <xf numFmtId="9" fontId="48" fillId="0" borderId="41" xfId="1199" applyFont="1" applyFill="1" applyBorder="1" applyAlignment="1">
      <alignment horizontal="right"/>
    </xf>
    <xf numFmtId="9" fontId="48" fillId="0" borderId="1" xfId="1199" applyFont="1" applyFill="1" applyBorder="1" applyAlignment="1">
      <alignment horizontal="right"/>
    </xf>
    <xf numFmtId="9" fontId="48" fillId="0" borderId="42" xfId="1199" applyFont="1" applyFill="1" applyBorder="1" applyAlignment="1">
      <alignment horizontal="right"/>
    </xf>
    <xf numFmtId="9" fontId="48" fillId="0" borderId="30" xfId="1199" applyFont="1" applyFill="1" applyBorder="1" applyAlignment="1">
      <alignment horizontal="right"/>
    </xf>
    <xf numFmtId="9" fontId="48" fillId="0" borderId="31" xfId="1199" applyFont="1" applyFill="1" applyBorder="1" applyAlignment="1">
      <alignment horizontal="right"/>
    </xf>
    <xf numFmtId="9" fontId="48" fillId="0" borderId="77" xfId="1199" applyFont="1" applyFill="1" applyBorder="1" applyAlignment="1">
      <alignment horizontal="right"/>
    </xf>
    <xf numFmtId="0" fontId="49" fillId="0" borderId="38" xfId="1" applyFont="1" applyBorder="1" applyAlignment="1">
      <alignment horizontal="right"/>
    </xf>
    <xf numFmtId="0" fontId="49" fillId="0" borderId="7" xfId="1" applyFont="1" applyBorder="1" applyAlignment="1">
      <alignment horizontal="right"/>
    </xf>
    <xf numFmtId="0" fontId="0" fillId="38" borderId="0" xfId="0" applyFill="1" applyAlignment="1">
      <alignment wrapText="1"/>
    </xf>
    <xf numFmtId="3" fontId="2" fillId="0" borderId="26" xfId="1" applyNumberFormat="1" applyFont="1" applyBorder="1" applyAlignment="1">
      <alignment horizontal="center" vertical="center" wrapText="1"/>
    </xf>
    <xf numFmtId="3" fontId="2" fillId="0" borderId="27" xfId="1" applyNumberFormat="1" applyFont="1" applyBorder="1" applyAlignment="1">
      <alignment horizontal="center" vertical="center" wrapText="1"/>
    </xf>
    <xf numFmtId="3" fontId="2" fillId="0" borderId="28" xfId="1" applyNumberFormat="1" applyFont="1" applyBorder="1" applyAlignment="1">
      <alignment horizontal="center" vertical="center" wrapText="1"/>
    </xf>
    <xf numFmtId="9" fontId="28" fillId="0" borderId="26" xfId="1199" applyFont="1" applyFill="1" applyBorder="1" applyAlignment="1">
      <alignment horizontal="center" vertical="center" wrapText="1"/>
    </xf>
    <xf numFmtId="9" fontId="28" fillId="0" borderId="27" xfId="1199" applyFont="1" applyFill="1" applyBorder="1" applyAlignment="1">
      <alignment horizontal="center" vertical="center" wrapText="1"/>
    </xf>
    <xf numFmtId="9" fontId="28" fillId="0" borderId="28" xfId="1199" applyFont="1" applyFill="1" applyBorder="1" applyAlignment="1">
      <alignment horizontal="center" vertical="center" wrapText="1"/>
    </xf>
    <xf numFmtId="3" fontId="42" fillId="42" borderId="45" xfId="0" applyNumberFormat="1" applyFont="1" applyFill="1" applyBorder="1" applyAlignment="1">
      <alignment horizontal="center"/>
    </xf>
    <xf numFmtId="3" fontId="42" fillId="42" borderId="47" xfId="0" applyNumberFormat="1" applyFont="1" applyFill="1" applyBorder="1" applyAlignment="1">
      <alignment horizontal="center"/>
    </xf>
    <xf numFmtId="3" fontId="42" fillId="42" borderId="46" xfId="0" applyNumberFormat="1" applyFont="1" applyFill="1" applyBorder="1" applyAlignment="1">
      <alignment horizontal="center"/>
    </xf>
    <xf numFmtId="3" fontId="42" fillId="41" borderId="47" xfId="0" applyNumberFormat="1" applyFont="1" applyFill="1" applyBorder="1" applyAlignment="1">
      <alignment horizontal="center"/>
    </xf>
    <xf numFmtId="3" fontId="42" fillId="41" borderId="45" xfId="0" applyNumberFormat="1" applyFont="1" applyFill="1" applyBorder="1" applyAlignment="1">
      <alignment horizontal="center"/>
    </xf>
    <xf numFmtId="3" fontId="42" fillId="41" borderId="46" xfId="0" applyNumberFormat="1" applyFont="1" applyFill="1" applyBorder="1" applyAlignment="1">
      <alignment horizontal="center"/>
    </xf>
    <xf numFmtId="9" fontId="42" fillId="41" borderId="45" xfId="0" applyNumberFormat="1" applyFont="1" applyFill="1" applyBorder="1" applyAlignment="1">
      <alignment horizontal="center"/>
    </xf>
    <xf numFmtId="9" fontId="42" fillId="41" borderId="47" xfId="0" applyNumberFormat="1" applyFont="1" applyFill="1" applyBorder="1" applyAlignment="1">
      <alignment horizontal="center"/>
    </xf>
    <xf numFmtId="9" fontId="42" fillId="41" borderId="46" xfId="0" applyNumberFormat="1" applyFont="1" applyFill="1" applyBorder="1" applyAlignment="1">
      <alignment horizontal="center"/>
    </xf>
    <xf numFmtId="0" fontId="28" fillId="0" borderId="26" xfId="1" applyFont="1" applyBorder="1" applyAlignment="1">
      <alignment horizontal="center" vertical="center" wrapText="1"/>
    </xf>
    <xf numFmtId="0" fontId="28" fillId="0" borderId="27" xfId="1" applyFont="1" applyBorder="1" applyAlignment="1">
      <alignment horizontal="center" vertical="center" wrapText="1"/>
    </xf>
    <xf numFmtId="0" fontId="28" fillId="0" borderId="28" xfId="1" applyFont="1" applyBorder="1" applyAlignment="1">
      <alignment horizontal="center" vertical="center" wrapText="1"/>
    </xf>
    <xf numFmtId="3" fontId="42" fillId="41" borderId="45" xfId="1" applyNumberFormat="1" applyFont="1" applyFill="1" applyBorder="1" applyAlignment="1">
      <alignment horizontal="center"/>
    </xf>
    <xf numFmtId="3" fontId="42" fillId="41" borderId="47" xfId="1" applyNumberFormat="1" applyFont="1" applyFill="1" applyBorder="1" applyAlignment="1">
      <alignment horizontal="center"/>
    </xf>
    <xf numFmtId="3" fontId="42" fillId="41" borderId="46" xfId="1" applyNumberFormat="1" applyFont="1" applyFill="1" applyBorder="1" applyAlignment="1">
      <alignment horizontal="center"/>
    </xf>
    <xf numFmtId="9" fontId="42" fillId="41" borderId="45" xfId="1" applyNumberFormat="1" applyFont="1" applyFill="1" applyBorder="1" applyAlignment="1">
      <alignment horizontal="center"/>
    </xf>
    <xf numFmtId="9" fontId="42" fillId="41" borderId="47" xfId="1" applyNumberFormat="1" applyFont="1" applyFill="1" applyBorder="1" applyAlignment="1">
      <alignment horizontal="center"/>
    </xf>
    <xf numFmtId="9" fontId="42" fillId="41" borderId="46" xfId="1" applyNumberFormat="1" applyFont="1" applyFill="1" applyBorder="1" applyAlignment="1">
      <alignment horizontal="center"/>
    </xf>
    <xf numFmtId="3" fontId="2" fillId="0" borderId="25" xfId="1" applyNumberFormat="1" applyFont="1" applyBorder="1" applyAlignment="1">
      <alignment horizontal="center" vertical="center" wrapText="1"/>
    </xf>
    <xf numFmtId="3" fontId="2" fillId="0" borderId="62" xfId="1" applyNumberFormat="1" applyFont="1" applyBorder="1" applyAlignment="1">
      <alignment horizontal="center" vertical="center" wrapText="1"/>
    </xf>
    <xf numFmtId="3" fontId="2" fillId="0" borderId="57" xfId="1" applyNumberFormat="1" applyFont="1" applyBorder="1" applyAlignment="1">
      <alignment horizontal="center" vertical="center" wrapText="1"/>
    </xf>
    <xf numFmtId="9" fontId="28" fillId="0" borderId="25" xfId="1199" applyFont="1" applyFill="1" applyBorder="1" applyAlignment="1">
      <alignment horizontal="center" vertical="center" wrapText="1"/>
    </xf>
    <xf numFmtId="9" fontId="28" fillId="0" borderId="62" xfId="1199" applyFont="1" applyFill="1" applyBorder="1" applyAlignment="1">
      <alignment horizontal="center" vertical="center" wrapText="1"/>
    </xf>
    <xf numFmtId="9" fontId="28" fillId="0" borderId="57" xfId="1199" applyFont="1" applyFill="1" applyBorder="1" applyAlignment="1">
      <alignment horizontal="center" vertical="center" wrapText="1"/>
    </xf>
    <xf numFmtId="9" fontId="48" fillId="0" borderId="39" xfId="1199" applyFont="1" applyFill="1" applyBorder="1" applyAlignment="1">
      <alignment horizontal="right"/>
    </xf>
    <xf numFmtId="9" fontId="48" fillId="0" borderId="7" xfId="1199" applyFont="1" applyFill="1" applyBorder="1" applyAlignment="1">
      <alignment horizontal="right"/>
    </xf>
    <xf numFmtId="9" fontId="48" fillId="0" borderId="43" xfId="1199" applyFont="1" applyFill="1" applyBorder="1" applyAlignment="1">
      <alignment horizontal="right"/>
    </xf>
    <xf numFmtId="9" fontId="48" fillId="0" borderId="58" xfId="1199" applyFont="1" applyFill="1" applyBorder="1" applyAlignment="1">
      <alignment horizontal="right"/>
    </xf>
    <xf numFmtId="9" fontId="48" fillId="0" borderId="32" xfId="1199" applyFont="1" applyFill="1" applyBorder="1" applyAlignment="1">
      <alignment horizontal="right"/>
    </xf>
  </cellXfs>
  <cellStyles count="1598">
    <cellStyle name="20% - Accent1 2" xfId="6" xr:uid="{00000000-0005-0000-0000-000000000000}"/>
    <cellStyle name="20% - Accent1 2 2" xfId="7" xr:uid="{00000000-0005-0000-0000-000001000000}"/>
    <cellStyle name="20% - Accent1 2 2 2" xfId="8" xr:uid="{00000000-0005-0000-0000-000002000000}"/>
    <cellStyle name="20% - Accent1 3" xfId="9" xr:uid="{00000000-0005-0000-0000-000003000000}"/>
    <cellStyle name="20% - Accent1 3 2" xfId="10" xr:uid="{00000000-0005-0000-0000-000004000000}"/>
    <cellStyle name="20% - Accent1 4" xfId="11" xr:uid="{00000000-0005-0000-0000-000005000000}"/>
    <cellStyle name="20% - Accent1 4 2" xfId="12" xr:uid="{00000000-0005-0000-0000-000006000000}"/>
    <cellStyle name="20% - Accent1 5" xfId="13" xr:uid="{00000000-0005-0000-0000-000007000000}"/>
    <cellStyle name="20% - Accent1 5 2" xfId="14" xr:uid="{00000000-0005-0000-0000-000008000000}"/>
    <cellStyle name="20% - Accent1 6" xfId="15" xr:uid="{00000000-0005-0000-0000-000009000000}"/>
    <cellStyle name="20% - Accent1 6 2" xfId="16" xr:uid="{00000000-0005-0000-0000-00000A000000}"/>
    <cellStyle name="20% - Accent1 7" xfId="17" xr:uid="{00000000-0005-0000-0000-00000B000000}"/>
    <cellStyle name="20% - Accent1 7 2" xfId="18" xr:uid="{00000000-0005-0000-0000-00000C000000}"/>
    <cellStyle name="20% - Accent2 2" xfId="19" xr:uid="{00000000-0005-0000-0000-00000D000000}"/>
    <cellStyle name="20% - Accent2 2 2" xfId="20" xr:uid="{00000000-0005-0000-0000-00000E000000}"/>
    <cellStyle name="20% - Accent2 2 2 2" xfId="21" xr:uid="{00000000-0005-0000-0000-00000F000000}"/>
    <cellStyle name="20% - Accent2 3" xfId="22" xr:uid="{00000000-0005-0000-0000-000010000000}"/>
    <cellStyle name="20% - Accent2 3 2" xfId="23" xr:uid="{00000000-0005-0000-0000-000011000000}"/>
    <cellStyle name="20% - Accent2 4" xfId="24" xr:uid="{00000000-0005-0000-0000-000012000000}"/>
    <cellStyle name="20% - Accent2 4 2" xfId="25" xr:uid="{00000000-0005-0000-0000-000013000000}"/>
    <cellStyle name="20% - Accent2 5" xfId="26" xr:uid="{00000000-0005-0000-0000-000014000000}"/>
    <cellStyle name="20% - Accent2 5 2" xfId="27" xr:uid="{00000000-0005-0000-0000-000015000000}"/>
    <cellStyle name="20% - Accent2 6" xfId="28" xr:uid="{00000000-0005-0000-0000-000016000000}"/>
    <cellStyle name="20% - Accent2 6 2" xfId="29" xr:uid="{00000000-0005-0000-0000-000017000000}"/>
    <cellStyle name="20% - Accent2 7" xfId="30" xr:uid="{00000000-0005-0000-0000-000018000000}"/>
    <cellStyle name="20% - Accent2 7 2" xfId="31" xr:uid="{00000000-0005-0000-0000-000019000000}"/>
    <cellStyle name="20% - Accent3 2" xfId="32" xr:uid="{00000000-0005-0000-0000-00001A000000}"/>
    <cellStyle name="20% - Accent3 2 2" xfId="33" xr:uid="{00000000-0005-0000-0000-00001B000000}"/>
    <cellStyle name="20% - Accent3 2 2 2" xfId="34" xr:uid="{00000000-0005-0000-0000-00001C000000}"/>
    <cellStyle name="20% - Accent3 3" xfId="35" xr:uid="{00000000-0005-0000-0000-00001D000000}"/>
    <cellStyle name="20% - Accent3 3 2" xfId="36" xr:uid="{00000000-0005-0000-0000-00001E000000}"/>
    <cellStyle name="20% - Accent3 4" xfId="37" xr:uid="{00000000-0005-0000-0000-00001F000000}"/>
    <cellStyle name="20% - Accent3 4 2" xfId="38" xr:uid="{00000000-0005-0000-0000-000020000000}"/>
    <cellStyle name="20% - Accent3 5" xfId="39" xr:uid="{00000000-0005-0000-0000-000021000000}"/>
    <cellStyle name="20% - Accent3 5 2" xfId="40" xr:uid="{00000000-0005-0000-0000-000022000000}"/>
    <cellStyle name="20% - Accent3 6" xfId="41" xr:uid="{00000000-0005-0000-0000-000023000000}"/>
    <cellStyle name="20% - Accent3 6 2" xfId="42" xr:uid="{00000000-0005-0000-0000-000024000000}"/>
    <cellStyle name="20% - Accent3 7" xfId="43" xr:uid="{00000000-0005-0000-0000-000025000000}"/>
    <cellStyle name="20% - Accent3 7 2" xfId="44" xr:uid="{00000000-0005-0000-0000-000026000000}"/>
    <cellStyle name="20% - Accent4 2" xfId="45" xr:uid="{00000000-0005-0000-0000-000027000000}"/>
    <cellStyle name="20% - Accent4 2 2" xfId="46" xr:uid="{00000000-0005-0000-0000-000028000000}"/>
    <cellStyle name="20% - Accent4 2 2 2" xfId="47" xr:uid="{00000000-0005-0000-0000-000029000000}"/>
    <cellStyle name="20% - Accent4 3" xfId="48" xr:uid="{00000000-0005-0000-0000-00002A000000}"/>
    <cellStyle name="20% - Accent4 3 2" xfId="49" xr:uid="{00000000-0005-0000-0000-00002B000000}"/>
    <cellStyle name="20% - Accent4 4" xfId="50" xr:uid="{00000000-0005-0000-0000-00002C000000}"/>
    <cellStyle name="20% - Accent4 4 2" xfId="51" xr:uid="{00000000-0005-0000-0000-00002D000000}"/>
    <cellStyle name="20% - Accent4 5" xfId="52" xr:uid="{00000000-0005-0000-0000-00002E000000}"/>
    <cellStyle name="20% - Accent4 5 2" xfId="53" xr:uid="{00000000-0005-0000-0000-00002F000000}"/>
    <cellStyle name="20% - Accent4 6" xfId="54" xr:uid="{00000000-0005-0000-0000-000030000000}"/>
    <cellStyle name="20% - Accent4 6 2" xfId="55" xr:uid="{00000000-0005-0000-0000-000031000000}"/>
    <cellStyle name="20% - Accent4 7" xfId="56" xr:uid="{00000000-0005-0000-0000-000032000000}"/>
    <cellStyle name="20% - Accent4 7 2" xfId="57" xr:uid="{00000000-0005-0000-0000-000033000000}"/>
    <cellStyle name="20% - Accent5 2" xfId="58" xr:uid="{00000000-0005-0000-0000-000034000000}"/>
    <cellStyle name="20% - Accent5 2 2" xfId="59" xr:uid="{00000000-0005-0000-0000-000035000000}"/>
    <cellStyle name="20% - Accent5 2 2 2" xfId="60" xr:uid="{00000000-0005-0000-0000-000036000000}"/>
    <cellStyle name="20% - Accent5 3" xfId="61" xr:uid="{00000000-0005-0000-0000-000037000000}"/>
    <cellStyle name="20% - Accent5 3 2" xfId="62" xr:uid="{00000000-0005-0000-0000-000038000000}"/>
    <cellStyle name="20% - Accent5 4" xfId="63" xr:uid="{00000000-0005-0000-0000-000039000000}"/>
    <cellStyle name="20% - Accent5 4 2" xfId="64" xr:uid="{00000000-0005-0000-0000-00003A000000}"/>
    <cellStyle name="20% - Accent5 5" xfId="65" xr:uid="{00000000-0005-0000-0000-00003B000000}"/>
    <cellStyle name="20% - Accent5 5 2" xfId="66" xr:uid="{00000000-0005-0000-0000-00003C000000}"/>
    <cellStyle name="20% - Accent5 6" xfId="67" xr:uid="{00000000-0005-0000-0000-00003D000000}"/>
    <cellStyle name="20% - Accent5 6 2" xfId="68" xr:uid="{00000000-0005-0000-0000-00003E000000}"/>
    <cellStyle name="20% - Accent5 7" xfId="69" xr:uid="{00000000-0005-0000-0000-00003F000000}"/>
    <cellStyle name="20% - Accent5 7 2" xfId="70" xr:uid="{00000000-0005-0000-0000-000040000000}"/>
    <cellStyle name="20% - Accent6 2" xfId="71" xr:uid="{00000000-0005-0000-0000-000041000000}"/>
    <cellStyle name="20% - Accent6 2 2" xfId="72" xr:uid="{00000000-0005-0000-0000-000042000000}"/>
    <cellStyle name="20% - Accent6 2 2 2" xfId="73" xr:uid="{00000000-0005-0000-0000-000043000000}"/>
    <cellStyle name="20% - Accent6 3" xfId="74" xr:uid="{00000000-0005-0000-0000-000044000000}"/>
    <cellStyle name="20% - Accent6 3 2" xfId="75" xr:uid="{00000000-0005-0000-0000-000045000000}"/>
    <cellStyle name="20% - Accent6 4" xfId="76" xr:uid="{00000000-0005-0000-0000-000046000000}"/>
    <cellStyle name="20% - Accent6 4 2" xfId="77" xr:uid="{00000000-0005-0000-0000-000047000000}"/>
    <cellStyle name="20% - Accent6 5" xfId="78" xr:uid="{00000000-0005-0000-0000-000048000000}"/>
    <cellStyle name="20% - Accent6 5 2" xfId="79" xr:uid="{00000000-0005-0000-0000-000049000000}"/>
    <cellStyle name="20% - Accent6 6" xfId="80" xr:uid="{00000000-0005-0000-0000-00004A000000}"/>
    <cellStyle name="20% - Accent6 6 2" xfId="81" xr:uid="{00000000-0005-0000-0000-00004B000000}"/>
    <cellStyle name="20% - Accent6 7" xfId="82" xr:uid="{00000000-0005-0000-0000-00004C000000}"/>
    <cellStyle name="20% - Accent6 7 2" xfId="83" xr:uid="{00000000-0005-0000-0000-00004D000000}"/>
    <cellStyle name="40% - Accent1 2" xfId="84" xr:uid="{00000000-0005-0000-0000-00004E000000}"/>
    <cellStyle name="40% - Accent1 2 2" xfId="85" xr:uid="{00000000-0005-0000-0000-00004F000000}"/>
    <cellStyle name="40% - Accent1 2 2 2" xfId="86" xr:uid="{00000000-0005-0000-0000-000050000000}"/>
    <cellStyle name="40% - Accent1 3" xfId="87" xr:uid="{00000000-0005-0000-0000-000051000000}"/>
    <cellStyle name="40% - Accent1 3 2" xfId="88" xr:uid="{00000000-0005-0000-0000-000052000000}"/>
    <cellStyle name="40% - Accent1 4" xfId="89" xr:uid="{00000000-0005-0000-0000-000053000000}"/>
    <cellStyle name="40% - Accent1 4 2" xfId="90" xr:uid="{00000000-0005-0000-0000-000054000000}"/>
    <cellStyle name="40% - Accent1 5" xfId="91" xr:uid="{00000000-0005-0000-0000-000055000000}"/>
    <cellStyle name="40% - Accent1 5 2" xfId="92" xr:uid="{00000000-0005-0000-0000-000056000000}"/>
    <cellStyle name="40% - Accent1 6" xfId="93" xr:uid="{00000000-0005-0000-0000-000057000000}"/>
    <cellStyle name="40% - Accent1 6 2" xfId="94" xr:uid="{00000000-0005-0000-0000-000058000000}"/>
    <cellStyle name="40% - Accent1 7" xfId="95" xr:uid="{00000000-0005-0000-0000-000059000000}"/>
    <cellStyle name="40% - Accent1 7 2" xfId="96" xr:uid="{00000000-0005-0000-0000-00005A000000}"/>
    <cellStyle name="40% - Accent2 2" xfId="97" xr:uid="{00000000-0005-0000-0000-00005B000000}"/>
    <cellStyle name="40% - Accent2 2 2" xfId="98" xr:uid="{00000000-0005-0000-0000-00005C000000}"/>
    <cellStyle name="40% - Accent2 2 2 2" xfId="99" xr:uid="{00000000-0005-0000-0000-00005D000000}"/>
    <cellStyle name="40% - Accent2 3" xfId="100" xr:uid="{00000000-0005-0000-0000-00005E000000}"/>
    <cellStyle name="40% - Accent2 3 2" xfId="101" xr:uid="{00000000-0005-0000-0000-00005F000000}"/>
    <cellStyle name="40% - Accent2 4" xfId="102" xr:uid="{00000000-0005-0000-0000-000060000000}"/>
    <cellStyle name="40% - Accent2 4 2" xfId="103" xr:uid="{00000000-0005-0000-0000-000061000000}"/>
    <cellStyle name="40% - Accent2 5" xfId="104" xr:uid="{00000000-0005-0000-0000-000062000000}"/>
    <cellStyle name="40% - Accent2 5 2" xfId="105" xr:uid="{00000000-0005-0000-0000-000063000000}"/>
    <cellStyle name="40% - Accent2 6" xfId="106" xr:uid="{00000000-0005-0000-0000-000064000000}"/>
    <cellStyle name="40% - Accent2 6 2" xfId="107" xr:uid="{00000000-0005-0000-0000-000065000000}"/>
    <cellStyle name="40% - Accent2 7" xfId="108" xr:uid="{00000000-0005-0000-0000-000066000000}"/>
    <cellStyle name="40% - Accent2 7 2" xfId="109" xr:uid="{00000000-0005-0000-0000-000067000000}"/>
    <cellStyle name="40% - Accent3 2" xfId="110" xr:uid="{00000000-0005-0000-0000-000068000000}"/>
    <cellStyle name="40% - Accent3 2 2" xfId="111" xr:uid="{00000000-0005-0000-0000-000069000000}"/>
    <cellStyle name="40% - Accent3 2 2 2" xfId="112" xr:uid="{00000000-0005-0000-0000-00006A000000}"/>
    <cellStyle name="40% - Accent3 3" xfId="113" xr:uid="{00000000-0005-0000-0000-00006B000000}"/>
    <cellStyle name="40% - Accent3 3 2" xfId="114" xr:uid="{00000000-0005-0000-0000-00006C000000}"/>
    <cellStyle name="40% - Accent3 4" xfId="115" xr:uid="{00000000-0005-0000-0000-00006D000000}"/>
    <cellStyle name="40% - Accent3 4 2" xfId="116" xr:uid="{00000000-0005-0000-0000-00006E000000}"/>
    <cellStyle name="40% - Accent3 5" xfId="117" xr:uid="{00000000-0005-0000-0000-00006F000000}"/>
    <cellStyle name="40% - Accent3 5 2" xfId="118" xr:uid="{00000000-0005-0000-0000-000070000000}"/>
    <cellStyle name="40% - Accent3 6" xfId="119" xr:uid="{00000000-0005-0000-0000-000071000000}"/>
    <cellStyle name="40% - Accent3 6 2" xfId="120" xr:uid="{00000000-0005-0000-0000-000072000000}"/>
    <cellStyle name="40% - Accent3 7" xfId="121" xr:uid="{00000000-0005-0000-0000-000073000000}"/>
    <cellStyle name="40% - Accent3 7 2" xfId="122" xr:uid="{00000000-0005-0000-0000-000074000000}"/>
    <cellStyle name="40% - Accent4 2" xfId="123" xr:uid="{00000000-0005-0000-0000-000075000000}"/>
    <cellStyle name="40% - Accent4 2 2" xfId="124" xr:uid="{00000000-0005-0000-0000-000076000000}"/>
    <cellStyle name="40% - Accent4 2 2 2" xfId="125" xr:uid="{00000000-0005-0000-0000-000077000000}"/>
    <cellStyle name="40% - Accent4 3" xfId="126" xr:uid="{00000000-0005-0000-0000-000078000000}"/>
    <cellStyle name="40% - Accent4 3 2" xfId="127" xr:uid="{00000000-0005-0000-0000-000079000000}"/>
    <cellStyle name="40% - Accent4 4" xfId="128" xr:uid="{00000000-0005-0000-0000-00007A000000}"/>
    <cellStyle name="40% - Accent4 4 2" xfId="129" xr:uid="{00000000-0005-0000-0000-00007B000000}"/>
    <cellStyle name="40% - Accent4 5" xfId="130" xr:uid="{00000000-0005-0000-0000-00007C000000}"/>
    <cellStyle name="40% - Accent4 5 2" xfId="131" xr:uid="{00000000-0005-0000-0000-00007D000000}"/>
    <cellStyle name="40% - Accent4 6" xfId="132" xr:uid="{00000000-0005-0000-0000-00007E000000}"/>
    <cellStyle name="40% - Accent4 6 2" xfId="133" xr:uid="{00000000-0005-0000-0000-00007F000000}"/>
    <cellStyle name="40% - Accent4 7" xfId="134" xr:uid="{00000000-0005-0000-0000-000080000000}"/>
    <cellStyle name="40% - Accent4 7 2" xfId="135" xr:uid="{00000000-0005-0000-0000-000081000000}"/>
    <cellStyle name="40% - Accent5 2" xfId="136" xr:uid="{00000000-0005-0000-0000-000082000000}"/>
    <cellStyle name="40% - Accent5 2 2" xfId="137" xr:uid="{00000000-0005-0000-0000-000083000000}"/>
    <cellStyle name="40% - Accent5 2 2 2" xfId="138" xr:uid="{00000000-0005-0000-0000-000084000000}"/>
    <cellStyle name="40% - Accent5 3" xfId="139" xr:uid="{00000000-0005-0000-0000-000085000000}"/>
    <cellStyle name="40% - Accent5 3 2" xfId="140" xr:uid="{00000000-0005-0000-0000-000086000000}"/>
    <cellStyle name="40% - Accent5 4" xfId="141" xr:uid="{00000000-0005-0000-0000-000087000000}"/>
    <cellStyle name="40% - Accent5 4 2" xfId="142" xr:uid="{00000000-0005-0000-0000-000088000000}"/>
    <cellStyle name="40% - Accent5 5" xfId="143" xr:uid="{00000000-0005-0000-0000-000089000000}"/>
    <cellStyle name="40% - Accent5 5 2" xfId="144" xr:uid="{00000000-0005-0000-0000-00008A000000}"/>
    <cellStyle name="40% - Accent5 6" xfId="145" xr:uid="{00000000-0005-0000-0000-00008B000000}"/>
    <cellStyle name="40% - Accent5 6 2" xfId="146" xr:uid="{00000000-0005-0000-0000-00008C000000}"/>
    <cellStyle name="40% - Accent5 7" xfId="147" xr:uid="{00000000-0005-0000-0000-00008D000000}"/>
    <cellStyle name="40% - Accent5 7 2" xfId="148" xr:uid="{00000000-0005-0000-0000-00008E000000}"/>
    <cellStyle name="40% - Accent6 2" xfId="149" xr:uid="{00000000-0005-0000-0000-00008F000000}"/>
    <cellStyle name="40% - Accent6 2 2" xfId="150" xr:uid="{00000000-0005-0000-0000-000090000000}"/>
    <cellStyle name="40% - Accent6 2 2 2" xfId="151" xr:uid="{00000000-0005-0000-0000-000091000000}"/>
    <cellStyle name="40% - Accent6 3" xfId="152" xr:uid="{00000000-0005-0000-0000-000092000000}"/>
    <cellStyle name="40% - Accent6 3 2" xfId="153" xr:uid="{00000000-0005-0000-0000-000093000000}"/>
    <cellStyle name="40% - Accent6 4" xfId="154" xr:uid="{00000000-0005-0000-0000-000094000000}"/>
    <cellStyle name="40% - Accent6 4 2" xfId="155" xr:uid="{00000000-0005-0000-0000-000095000000}"/>
    <cellStyle name="40% - Accent6 5" xfId="156" xr:uid="{00000000-0005-0000-0000-000096000000}"/>
    <cellStyle name="40% - Accent6 5 2" xfId="157" xr:uid="{00000000-0005-0000-0000-000097000000}"/>
    <cellStyle name="40% - Accent6 6" xfId="158" xr:uid="{00000000-0005-0000-0000-000098000000}"/>
    <cellStyle name="40% - Accent6 6 2" xfId="159" xr:uid="{00000000-0005-0000-0000-000099000000}"/>
    <cellStyle name="40% - Accent6 7" xfId="160" xr:uid="{00000000-0005-0000-0000-00009A000000}"/>
    <cellStyle name="40% - Accent6 7 2" xfId="161" xr:uid="{00000000-0005-0000-0000-00009B000000}"/>
    <cellStyle name="60% - Accent1 2" xfId="162" xr:uid="{00000000-0005-0000-0000-00009C000000}"/>
    <cellStyle name="60% - Accent2 2" xfId="163" xr:uid="{00000000-0005-0000-0000-00009D000000}"/>
    <cellStyle name="60% - Accent3 2" xfId="164" xr:uid="{00000000-0005-0000-0000-00009E000000}"/>
    <cellStyle name="60% - Accent4 2" xfId="165" xr:uid="{00000000-0005-0000-0000-00009F000000}"/>
    <cellStyle name="60% - Accent5 2" xfId="166" xr:uid="{00000000-0005-0000-0000-0000A0000000}"/>
    <cellStyle name="60% - Accent6 2" xfId="167" xr:uid="{00000000-0005-0000-0000-0000A1000000}"/>
    <cellStyle name="Accent1 2" xfId="168" xr:uid="{00000000-0005-0000-0000-0000A2000000}"/>
    <cellStyle name="Accent2 2" xfId="169" xr:uid="{00000000-0005-0000-0000-0000A3000000}"/>
    <cellStyle name="Accent3 2" xfId="170" xr:uid="{00000000-0005-0000-0000-0000A4000000}"/>
    <cellStyle name="Accent4 2" xfId="171" xr:uid="{00000000-0005-0000-0000-0000A5000000}"/>
    <cellStyle name="Accent5 2" xfId="172" xr:uid="{00000000-0005-0000-0000-0000A6000000}"/>
    <cellStyle name="Accent6 2" xfId="173" xr:uid="{00000000-0005-0000-0000-0000A7000000}"/>
    <cellStyle name="Bad 2" xfId="174" xr:uid="{00000000-0005-0000-0000-0000A8000000}"/>
    <cellStyle name="Calculation 2" xfId="175" xr:uid="{00000000-0005-0000-0000-0000A9000000}"/>
    <cellStyle name="Check Cell 2" xfId="176" xr:uid="{00000000-0005-0000-0000-0000AA000000}"/>
    <cellStyle name="Comma 2" xfId="177" xr:uid="{00000000-0005-0000-0000-0000AB000000}"/>
    <cellStyle name="Comma 2 2" xfId="178" xr:uid="{00000000-0005-0000-0000-0000AC000000}"/>
    <cellStyle name="Comma 2 2 2" xfId="1399" xr:uid="{00000000-0005-0000-0000-0000AD000000}"/>
    <cellStyle name="Comma 2 2 3" xfId="1201" xr:uid="{00000000-0005-0000-0000-0000AC000000}"/>
    <cellStyle name="Comma 2 3" xfId="179" xr:uid="{00000000-0005-0000-0000-0000AD000000}"/>
    <cellStyle name="Comma 2 3 2" xfId="1400" xr:uid="{00000000-0005-0000-0000-0000AF000000}"/>
    <cellStyle name="Comma 2 3 3" xfId="1202" xr:uid="{00000000-0005-0000-0000-0000AE000000}"/>
    <cellStyle name="Comma 2 4" xfId="1398" xr:uid="{00000000-0005-0000-0000-0000B0000000}"/>
    <cellStyle name="Comma 2 5" xfId="1200" xr:uid="{00000000-0005-0000-0000-0000AB000000}"/>
    <cellStyle name="Comma 3" xfId="180" xr:uid="{00000000-0005-0000-0000-0000AE000000}"/>
    <cellStyle name="Comma 3 2" xfId="181" xr:uid="{00000000-0005-0000-0000-0000AF000000}"/>
    <cellStyle name="Comma 3 2 2" xfId="1402" xr:uid="{00000000-0005-0000-0000-0000B3000000}"/>
    <cellStyle name="Comma 3 2 3" xfId="1204" xr:uid="{00000000-0005-0000-0000-0000B2000000}"/>
    <cellStyle name="Comma 3 3" xfId="1401" xr:uid="{00000000-0005-0000-0000-0000B4000000}"/>
    <cellStyle name="Comma 3 4" xfId="1203" xr:uid="{00000000-0005-0000-0000-0000B1000000}"/>
    <cellStyle name="Comma 4" xfId="182" xr:uid="{00000000-0005-0000-0000-0000B0000000}"/>
    <cellStyle name="Comma 4 2" xfId="183" xr:uid="{00000000-0005-0000-0000-0000B1000000}"/>
    <cellStyle name="Comma 4 2 2" xfId="184" xr:uid="{00000000-0005-0000-0000-0000B2000000}"/>
    <cellStyle name="Comma 4 2 2 2" xfId="1405" xr:uid="{00000000-0005-0000-0000-0000B8000000}"/>
    <cellStyle name="Comma 4 2 2 3" xfId="1207" xr:uid="{00000000-0005-0000-0000-0000B7000000}"/>
    <cellStyle name="Comma 4 2 3" xfId="1404" xr:uid="{00000000-0005-0000-0000-0000B9000000}"/>
    <cellStyle name="Comma 4 2 4" xfId="1206" xr:uid="{00000000-0005-0000-0000-0000B6000000}"/>
    <cellStyle name="Comma 4 3" xfId="185" xr:uid="{00000000-0005-0000-0000-0000B3000000}"/>
    <cellStyle name="Comma 4 3 2" xfId="1406" xr:uid="{00000000-0005-0000-0000-0000BB000000}"/>
    <cellStyle name="Comma 4 3 3" xfId="1208" xr:uid="{00000000-0005-0000-0000-0000BA000000}"/>
    <cellStyle name="Comma 4 4" xfId="1403" xr:uid="{00000000-0005-0000-0000-0000BC000000}"/>
    <cellStyle name="Comma 4 5" xfId="1205" xr:uid="{00000000-0005-0000-0000-0000B5000000}"/>
    <cellStyle name="Comma 5" xfId="186" xr:uid="{00000000-0005-0000-0000-0000B4000000}"/>
    <cellStyle name="Comma 5 2" xfId="187" xr:uid="{00000000-0005-0000-0000-0000B5000000}"/>
    <cellStyle name="Comma 5 2 2" xfId="1408" xr:uid="{00000000-0005-0000-0000-0000BF000000}"/>
    <cellStyle name="Comma 5 2 3" xfId="1210" xr:uid="{00000000-0005-0000-0000-0000BE000000}"/>
    <cellStyle name="Comma 5 3" xfId="1407" xr:uid="{00000000-0005-0000-0000-0000C0000000}"/>
    <cellStyle name="Comma 5 4" xfId="1209" xr:uid="{00000000-0005-0000-0000-0000BD000000}"/>
    <cellStyle name="Comma 6" xfId="188" xr:uid="{00000000-0005-0000-0000-0000B6000000}"/>
    <cellStyle name="Comma 6 2" xfId="1409" xr:uid="{00000000-0005-0000-0000-0000C2000000}"/>
    <cellStyle name="Comma 6 3" xfId="1211" xr:uid="{00000000-0005-0000-0000-0000C1000000}"/>
    <cellStyle name="Comma 7" xfId="189" xr:uid="{00000000-0005-0000-0000-0000B7000000}"/>
    <cellStyle name="Comma 7 2" xfId="1410" xr:uid="{00000000-0005-0000-0000-0000C4000000}"/>
    <cellStyle name="Comma 7 3" xfId="1212" xr:uid="{00000000-0005-0000-0000-0000C3000000}"/>
    <cellStyle name="Comma 8" xfId="190" xr:uid="{00000000-0005-0000-0000-0000B8000000}"/>
    <cellStyle name="Comma 8 2" xfId="191" xr:uid="{00000000-0005-0000-0000-0000B9000000}"/>
    <cellStyle name="Comma 8 2 2" xfId="1412" xr:uid="{00000000-0005-0000-0000-0000C7000000}"/>
    <cellStyle name="Comma 8 2 3" xfId="1214" xr:uid="{00000000-0005-0000-0000-0000C6000000}"/>
    <cellStyle name="Comma 8 3" xfId="1411" xr:uid="{00000000-0005-0000-0000-0000C8000000}"/>
    <cellStyle name="Comma 8 4" xfId="1213" xr:uid="{00000000-0005-0000-0000-0000C5000000}"/>
    <cellStyle name="Currency 10" xfId="192" xr:uid="{00000000-0005-0000-0000-0000BA000000}"/>
    <cellStyle name="Currency 10 2" xfId="193" xr:uid="{00000000-0005-0000-0000-0000BB000000}"/>
    <cellStyle name="Currency 10 2 2" xfId="194" xr:uid="{00000000-0005-0000-0000-0000BC000000}"/>
    <cellStyle name="Currency 10 2 2 2" xfId="195" xr:uid="{00000000-0005-0000-0000-0000BD000000}"/>
    <cellStyle name="Currency 10 2 2 2 2" xfId="196" xr:uid="{00000000-0005-0000-0000-0000BE000000}"/>
    <cellStyle name="Currency 10 2 2 2 2 2" xfId="1417" xr:uid="{00000000-0005-0000-0000-0000CE000000}"/>
    <cellStyle name="Currency 10 2 2 2 2 3" xfId="1219" xr:uid="{00000000-0005-0000-0000-0000CD000000}"/>
    <cellStyle name="Currency 10 2 2 2 3" xfId="197" xr:uid="{00000000-0005-0000-0000-0000BF000000}"/>
    <cellStyle name="Currency 10 2 2 2 3 2" xfId="1418" xr:uid="{00000000-0005-0000-0000-0000D0000000}"/>
    <cellStyle name="Currency 10 2 2 2 3 3" xfId="1220" xr:uid="{00000000-0005-0000-0000-0000CF000000}"/>
    <cellStyle name="Currency 10 2 2 2 4" xfId="1416" xr:uid="{00000000-0005-0000-0000-0000D1000000}"/>
    <cellStyle name="Currency 10 2 2 2 5" xfId="1218" xr:uid="{00000000-0005-0000-0000-0000CC000000}"/>
    <cellStyle name="Currency 10 2 2 3" xfId="198" xr:uid="{00000000-0005-0000-0000-0000C0000000}"/>
    <cellStyle name="Currency 10 2 2 3 2" xfId="1419" xr:uid="{00000000-0005-0000-0000-0000D3000000}"/>
    <cellStyle name="Currency 10 2 2 3 3" xfId="1221" xr:uid="{00000000-0005-0000-0000-0000D2000000}"/>
    <cellStyle name="Currency 10 2 2 4" xfId="199" xr:uid="{00000000-0005-0000-0000-0000C1000000}"/>
    <cellStyle name="Currency 10 2 2 4 2" xfId="1420" xr:uid="{00000000-0005-0000-0000-0000D5000000}"/>
    <cellStyle name="Currency 10 2 2 4 3" xfId="1222" xr:uid="{00000000-0005-0000-0000-0000D4000000}"/>
    <cellStyle name="Currency 10 2 2 5" xfId="1415" xr:uid="{00000000-0005-0000-0000-0000D6000000}"/>
    <cellStyle name="Currency 10 2 2 6" xfId="1217" xr:uid="{00000000-0005-0000-0000-0000CB000000}"/>
    <cellStyle name="Currency 10 2 3" xfId="200" xr:uid="{00000000-0005-0000-0000-0000C2000000}"/>
    <cellStyle name="Currency 10 2 3 2" xfId="201" xr:uid="{00000000-0005-0000-0000-0000C3000000}"/>
    <cellStyle name="Currency 10 2 3 2 2" xfId="1422" xr:uid="{00000000-0005-0000-0000-0000D9000000}"/>
    <cellStyle name="Currency 10 2 3 2 3" xfId="1224" xr:uid="{00000000-0005-0000-0000-0000D8000000}"/>
    <cellStyle name="Currency 10 2 3 3" xfId="202" xr:uid="{00000000-0005-0000-0000-0000C4000000}"/>
    <cellStyle name="Currency 10 2 3 3 2" xfId="1423" xr:uid="{00000000-0005-0000-0000-0000DB000000}"/>
    <cellStyle name="Currency 10 2 3 3 3" xfId="1225" xr:uid="{00000000-0005-0000-0000-0000DA000000}"/>
    <cellStyle name="Currency 10 2 3 4" xfId="1421" xr:uid="{00000000-0005-0000-0000-0000DC000000}"/>
    <cellStyle name="Currency 10 2 3 5" xfId="1223" xr:uid="{00000000-0005-0000-0000-0000D7000000}"/>
    <cellStyle name="Currency 10 2 4" xfId="203" xr:uid="{00000000-0005-0000-0000-0000C5000000}"/>
    <cellStyle name="Currency 10 2 4 2" xfId="204" xr:uid="{00000000-0005-0000-0000-0000C6000000}"/>
    <cellStyle name="Currency 10 2 4 2 2" xfId="1425" xr:uid="{00000000-0005-0000-0000-0000DF000000}"/>
    <cellStyle name="Currency 10 2 4 2 3" xfId="1227" xr:uid="{00000000-0005-0000-0000-0000DE000000}"/>
    <cellStyle name="Currency 10 2 4 3" xfId="205" xr:uid="{00000000-0005-0000-0000-0000C7000000}"/>
    <cellStyle name="Currency 10 2 4 3 2" xfId="1426" xr:uid="{00000000-0005-0000-0000-0000E1000000}"/>
    <cellStyle name="Currency 10 2 4 3 3" xfId="1228" xr:uid="{00000000-0005-0000-0000-0000E0000000}"/>
    <cellStyle name="Currency 10 2 4 4" xfId="1424" xr:uid="{00000000-0005-0000-0000-0000E2000000}"/>
    <cellStyle name="Currency 10 2 4 5" xfId="1226" xr:uid="{00000000-0005-0000-0000-0000DD000000}"/>
    <cellStyle name="Currency 10 2 5" xfId="1414" xr:uid="{00000000-0005-0000-0000-0000E3000000}"/>
    <cellStyle name="Currency 10 2 6" xfId="1216" xr:uid="{00000000-0005-0000-0000-0000CA000000}"/>
    <cellStyle name="Currency 10 3" xfId="206" xr:uid="{00000000-0005-0000-0000-0000C8000000}"/>
    <cellStyle name="Currency 10 3 2" xfId="207" xr:uid="{00000000-0005-0000-0000-0000C9000000}"/>
    <cellStyle name="Currency 10 3 2 2" xfId="208" xr:uid="{00000000-0005-0000-0000-0000CA000000}"/>
    <cellStyle name="Currency 10 3 2 2 2" xfId="1429" xr:uid="{00000000-0005-0000-0000-0000E7000000}"/>
    <cellStyle name="Currency 10 3 2 2 3" xfId="1231" xr:uid="{00000000-0005-0000-0000-0000E6000000}"/>
    <cellStyle name="Currency 10 3 2 3" xfId="209" xr:uid="{00000000-0005-0000-0000-0000CB000000}"/>
    <cellStyle name="Currency 10 3 2 3 2" xfId="1430" xr:uid="{00000000-0005-0000-0000-0000E9000000}"/>
    <cellStyle name="Currency 10 3 2 3 3" xfId="1232" xr:uid="{00000000-0005-0000-0000-0000E8000000}"/>
    <cellStyle name="Currency 10 3 2 4" xfId="1428" xr:uid="{00000000-0005-0000-0000-0000EA000000}"/>
    <cellStyle name="Currency 10 3 2 5" xfId="1230" xr:uid="{00000000-0005-0000-0000-0000E5000000}"/>
    <cellStyle name="Currency 10 3 3" xfId="210" xr:uid="{00000000-0005-0000-0000-0000CC000000}"/>
    <cellStyle name="Currency 10 3 3 2" xfId="1431" xr:uid="{00000000-0005-0000-0000-0000EC000000}"/>
    <cellStyle name="Currency 10 3 3 3" xfId="1233" xr:uid="{00000000-0005-0000-0000-0000EB000000}"/>
    <cellStyle name="Currency 10 3 4" xfId="211" xr:uid="{00000000-0005-0000-0000-0000CD000000}"/>
    <cellStyle name="Currency 10 3 4 2" xfId="1432" xr:uid="{00000000-0005-0000-0000-0000EE000000}"/>
    <cellStyle name="Currency 10 3 4 3" xfId="1234" xr:uid="{00000000-0005-0000-0000-0000ED000000}"/>
    <cellStyle name="Currency 10 3 5" xfId="1427" xr:uid="{00000000-0005-0000-0000-0000EF000000}"/>
    <cellStyle name="Currency 10 3 6" xfId="1229" xr:uid="{00000000-0005-0000-0000-0000E4000000}"/>
    <cellStyle name="Currency 10 4" xfId="212" xr:uid="{00000000-0005-0000-0000-0000CE000000}"/>
    <cellStyle name="Currency 10 4 2" xfId="213" xr:uid="{00000000-0005-0000-0000-0000CF000000}"/>
    <cellStyle name="Currency 10 4 2 2" xfId="1434" xr:uid="{00000000-0005-0000-0000-0000F2000000}"/>
    <cellStyle name="Currency 10 4 2 3" xfId="1236" xr:uid="{00000000-0005-0000-0000-0000F1000000}"/>
    <cellStyle name="Currency 10 4 3" xfId="214" xr:uid="{00000000-0005-0000-0000-0000D0000000}"/>
    <cellStyle name="Currency 10 4 3 2" xfId="1435" xr:uid="{00000000-0005-0000-0000-0000F4000000}"/>
    <cellStyle name="Currency 10 4 3 3" xfId="1237" xr:uid="{00000000-0005-0000-0000-0000F3000000}"/>
    <cellStyle name="Currency 10 4 4" xfId="1433" xr:uid="{00000000-0005-0000-0000-0000F5000000}"/>
    <cellStyle name="Currency 10 4 5" xfId="1235" xr:uid="{00000000-0005-0000-0000-0000F0000000}"/>
    <cellStyle name="Currency 10 5" xfId="215" xr:uid="{00000000-0005-0000-0000-0000D1000000}"/>
    <cellStyle name="Currency 10 5 2" xfId="216" xr:uid="{00000000-0005-0000-0000-0000D2000000}"/>
    <cellStyle name="Currency 10 5 2 2" xfId="1437" xr:uid="{00000000-0005-0000-0000-0000F8000000}"/>
    <cellStyle name="Currency 10 5 2 3" xfId="1239" xr:uid="{00000000-0005-0000-0000-0000F7000000}"/>
    <cellStyle name="Currency 10 5 3" xfId="217" xr:uid="{00000000-0005-0000-0000-0000D3000000}"/>
    <cellStyle name="Currency 10 5 3 2" xfId="1438" xr:uid="{00000000-0005-0000-0000-0000FA000000}"/>
    <cellStyle name="Currency 10 5 3 3" xfId="1240" xr:uid="{00000000-0005-0000-0000-0000F9000000}"/>
    <cellStyle name="Currency 10 5 4" xfId="1436" xr:uid="{00000000-0005-0000-0000-0000FB000000}"/>
    <cellStyle name="Currency 10 5 5" xfId="1238" xr:uid="{00000000-0005-0000-0000-0000F6000000}"/>
    <cellStyle name="Currency 10 6" xfId="1413" xr:uid="{00000000-0005-0000-0000-0000FC000000}"/>
    <cellStyle name="Currency 10 7" xfId="1215" xr:uid="{00000000-0005-0000-0000-0000C9000000}"/>
    <cellStyle name="Currency 11" xfId="218" xr:uid="{00000000-0005-0000-0000-0000D4000000}"/>
    <cellStyle name="Currency 11 2" xfId="219" xr:uid="{00000000-0005-0000-0000-0000D5000000}"/>
    <cellStyle name="Currency 11 2 2" xfId="220" xr:uid="{00000000-0005-0000-0000-0000D6000000}"/>
    <cellStyle name="Currency 11 2 2 2" xfId="1441" xr:uid="{00000000-0005-0000-0000-000000010000}"/>
    <cellStyle name="Currency 11 2 2 3" xfId="1243" xr:uid="{00000000-0005-0000-0000-0000FF000000}"/>
    <cellStyle name="Currency 11 2 3" xfId="1440" xr:uid="{00000000-0005-0000-0000-000001010000}"/>
    <cellStyle name="Currency 11 2 4" xfId="1242" xr:uid="{00000000-0005-0000-0000-0000FE000000}"/>
    <cellStyle name="Currency 11 3" xfId="221" xr:uid="{00000000-0005-0000-0000-0000D7000000}"/>
    <cellStyle name="Currency 11 3 2" xfId="1442" xr:uid="{00000000-0005-0000-0000-000003010000}"/>
    <cellStyle name="Currency 11 3 3" xfId="1244" xr:uid="{00000000-0005-0000-0000-000002010000}"/>
    <cellStyle name="Currency 11 4" xfId="222" xr:uid="{00000000-0005-0000-0000-0000D8000000}"/>
    <cellStyle name="Currency 11 4 2" xfId="1443" xr:uid="{00000000-0005-0000-0000-000005010000}"/>
    <cellStyle name="Currency 11 4 3" xfId="1245" xr:uid="{00000000-0005-0000-0000-000004010000}"/>
    <cellStyle name="Currency 11 5" xfId="1439" xr:uid="{00000000-0005-0000-0000-000006010000}"/>
    <cellStyle name="Currency 11 6" xfId="1241" xr:uid="{00000000-0005-0000-0000-0000FD000000}"/>
    <cellStyle name="Currency 12" xfId="223" xr:uid="{00000000-0005-0000-0000-0000D9000000}"/>
    <cellStyle name="Currency 12 2" xfId="224" xr:uid="{00000000-0005-0000-0000-0000DA000000}"/>
    <cellStyle name="Currency 12 2 2" xfId="1445" xr:uid="{00000000-0005-0000-0000-000009010000}"/>
    <cellStyle name="Currency 12 2 3" xfId="1247" xr:uid="{00000000-0005-0000-0000-000008010000}"/>
    <cellStyle name="Currency 12 3" xfId="1444" xr:uid="{00000000-0005-0000-0000-00000A010000}"/>
    <cellStyle name="Currency 12 4" xfId="1246" xr:uid="{00000000-0005-0000-0000-000007010000}"/>
    <cellStyle name="Currency 13" xfId="225" xr:uid="{00000000-0005-0000-0000-0000DB000000}"/>
    <cellStyle name="Currency 13 2" xfId="1446" xr:uid="{00000000-0005-0000-0000-00000C010000}"/>
    <cellStyle name="Currency 13 3" xfId="1248" xr:uid="{00000000-0005-0000-0000-00000B010000}"/>
    <cellStyle name="Currency 14" xfId="226" xr:uid="{00000000-0005-0000-0000-0000DC000000}"/>
    <cellStyle name="Currency 14 2" xfId="227" xr:uid="{00000000-0005-0000-0000-0000DD000000}"/>
    <cellStyle name="Currency 14 2 2" xfId="228" xr:uid="{00000000-0005-0000-0000-0000DE000000}"/>
    <cellStyle name="Currency 14 2 2 2" xfId="229" xr:uid="{00000000-0005-0000-0000-0000DF000000}"/>
    <cellStyle name="Currency 14 2 2 2 2" xfId="1450" xr:uid="{00000000-0005-0000-0000-000011010000}"/>
    <cellStyle name="Currency 14 2 2 2 3" xfId="1252" xr:uid="{00000000-0005-0000-0000-000010010000}"/>
    <cellStyle name="Currency 14 2 2 3" xfId="230" xr:uid="{00000000-0005-0000-0000-0000E0000000}"/>
    <cellStyle name="Currency 14 2 2 3 2" xfId="1451" xr:uid="{00000000-0005-0000-0000-000013010000}"/>
    <cellStyle name="Currency 14 2 2 3 3" xfId="1253" xr:uid="{00000000-0005-0000-0000-000012010000}"/>
    <cellStyle name="Currency 14 2 2 4" xfId="1449" xr:uid="{00000000-0005-0000-0000-000014010000}"/>
    <cellStyle name="Currency 14 2 2 5" xfId="1251" xr:uid="{00000000-0005-0000-0000-00000F010000}"/>
    <cellStyle name="Currency 14 2 3" xfId="231" xr:uid="{00000000-0005-0000-0000-0000E1000000}"/>
    <cellStyle name="Currency 14 2 3 2" xfId="1452" xr:uid="{00000000-0005-0000-0000-000016010000}"/>
    <cellStyle name="Currency 14 2 3 3" xfId="1254" xr:uid="{00000000-0005-0000-0000-000015010000}"/>
    <cellStyle name="Currency 14 2 4" xfId="232" xr:uid="{00000000-0005-0000-0000-0000E2000000}"/>
    <cellStyle name="Currency 14 2 4 2" xfId="1453" xr:uid="{00000000-0005-0000-0000-000018010000}"/>
    <cellStyle name="Currency 14 2 4 3" xfId="1255" xr:uid="{00000000-0005-0000-0000-000017010000}"/>
    <cellStyle name="Currency 14 2 5" xfId="1448" xr:uid="{00000000-0005-0000-0000-000019010000}"/>
    <cellStyle name="Currency 14 2 6" xfId="1250" xr:uid="{00000000-0005-0000-0000-00000E010000}"/>
    <cellStyle name="Currency 14 3" xfId="233" xr:uid="{00000000-0005-0000-0000-0000E3000000}"/>
    <cellStyle name="Currency 14 3 2" xfId="234" xr:uid="{00000000-0005-0000-0000-0000E4000000}"/>
    <cellStyle name="Currency 14 3 2 2" xfId="1455" xr:uid="{00000000-0005-0000-0000-00001C010000}"/>
    <cellStyle name="Currency 14 3 2 3" xfId="1257" xr:uid="{00000000-0005-0000-0000-00001B010000}"/>
    <cellStyle name="Currency 14 3 3" xfId="235" xr:uid="{00000000-0005-0000-0000-0000E5000000}"/>
    <cellStyle name="Currency 14 3 3 2" xfId="1456" xr:uid="{00000000-0005-0000-0000-00001E010000}"/>
    <cellStyle name="Currency 14 3 3 3" xfId="1258" xr:uid="{00000000-0005-0000-0000-00001D010000}"/>
    <cellStyle name="Currency 14 3 4" xfId="1454" xr:uid="{00000000-0005-0000-0000-00001F010000}"/>
    <cellStyle name="Currency 14 3 5" xfId="1256" xr:uid="{00000000-0005-0000-0000-00001A010000}"/>
    <cellStyle name="Currency 14 4" xfId="236" xr:uid="{00000000-0005-0000-0000-0000E6000000}"/>
    <cellStyle name="Currency 14 4 2" xfId="1457" xr:uid="{00000000-0005-0000-0000-000021010000}"/>
    <cellStyle name="Currency 14 4 3" xfId="1259" xr:uid="{00000000-0005-0000-0000-000020010000}"/>
    <cellStyle name="Currency 14 5" xfId="237" xr:uid="{00000000-0005-0000-0000-0000E7000000}"/>
    <cellStyle name="Currency 14 5 2" xfId="1458" xr:uid="{00000000-0005-0000-0000-000023010000}"/>
    <cellStyle name="Currency 14 5 3" xfId="1260" xr:uid="{00000000-0005-0000-0000-000022010000}"/>
    <cellStyle name="Currency 14 6" xfId="1447" xr:uid="{00000000-0005-0000-0000-000024010000}"/>
    <cellStyle name="Currency 14 7" xfId="1249" xr:uid="{00000000-0005-0000-0000-00000D010000}"/>
    <cellStyle name="Currency 15" xfId="238" xr:uid="{00000000-0005-0000-0000-0000E8000000}"/>
    <cellStyle name="Currency 15 2" xfId="1459" xr:uid="{00000000-0005-0000-0000-000026010000}"/>
    <cellStyle name="Currency 15 3" xfId="1261" xr:uid="{00000000-0005-0000-0000-000025010000}"/>
    <cellStyle name="Currency 16" xfId="239" xr:uid="{00000000-0005-0000-0000-0000E9000000}"/>
    <cellStyle name="Currency 16 2" xfId="240" xr:uid="{00000000-0005-0000-0000-0000EA000000}"/>
    <cellStyle name="Currency 16 2 2" xfId="1461" xr:uid="{00000000-0005-0000-0000-000029010000}"/>
    <cellStyle name="Currency 16 2 3" xfId="1263" xr:uid="{00000000-0005-0000-0000-000028010000}"/>
    <cellStyle name="Currency 16 3" xfId="241" xr:uid="{00000000-0005-0000-0000-0000EB000000}"/>
    <cellStyle name="Currency 16 3 2" xfId="1462" xr:uid="{00000000-0005-0000-0000-00002B010000}"/>
    <cellStyle name="Currency 16 3 3" xfId="1264" xr:uid="{00000000-0005-0000-0000-00002A010000}"/>
    <cellStyle name="Currency 16 4" xfId="1460" xr:uid="{00000000-0005-0000-0000-00002C010000}"/>
    <cellStyle name="Currency 16 5" xfId="1262" xr:uid="{00000000-0005-0000-0000-000027010000}"/>
    <cellStyle name="Currency 17" xfId="242" xr:uid="{00000000-0005-0000-0000-0000EC000000}"/>
    <cellStyle name="Currency 17 2" xfId="243" xr:uid="{00000000-0005-0000-0000-0000ED000000}"/>
    <cellStyle name="Currency 17 2 2" xfId="1464" xr:uid="{00000000-0005-0000-0000-00002F010000}"/>
    <cellStyle name="Currency 17 2 3" xfId="1266" xr:uid="{00000000-0005-0000-0000-00002E010000}"/>
    <cellStyle name="Currency 17 3" xfId="244" xr:uid="{00000000-0005-0000-0000-0000EE000000}"/>
    <cellStyle name="Currency 17 3 2" xfId="1465" xr:uid="{00000000-0005-0000-0000-000031010000}"/>
    <cellStyle name="Currency 17 3 3" xfId="1267" xr:uid="{00000000-0005-0000-0000-000030010000}"/>
    <cellStyle name="Currency 17 4" xfId="1463" xr:uid="{00000000-0005-0000-0000-000032010000}"/>
    <cellStyle name="Currency 17 5" xfId="1265" xr:uid="{00000000-0005-0000-0000-00002D010000}"/>
    <cellStyle name="Currency 2" xfId="245" xr:uid="{00000000-0005-0000-0000-0000EF000000}"/>
    <cellStyle name="Currency 2 2" xfId="246" xr:uid="{00000000-0005-0000-0000-0000F0000000}"/>
    <cellStyle name="Currency 2 2 2" xfId="247" xr:uid="{00000000-0005-0000-0000-0000F1000000}"/>
    <cellStyle name="Currency 2 2 2 2" xfId="1468" xr:uid="{00000000-0005-0000-0000-000036010000}"/>
    <cellStyle name="Currency 2 2 2 3" xfId="1270" xr:uid="{00000000-0005-0000-0000-000035010000}"/>
    <cellStyle name="Currency 2 2 3" xfId="1467" xr:uid="{00000000-0005-0000-0000-000037010000}"/>
    <cellStyle name="Currency 2 2 4" xfId="1269" xr:uid="{00000000-0005-0000-0000-000034010000}"/>
    <cellStyle name="Currency 2 3" xfId="248" xr:uid="{00000000-0005-0000-0000-0000F2000000}"/>
    <cellStyle name="Currency 2 3 2" xfId="1469" xr:uid="{00000000-0005-0000-0000-000039010000}"/>
    <cellStyle name="Currency 2 3 3" xfId="1271" xr:uid="{00000000-0005-0000-0000-000038010000}"/>
    <cellStyle name="Currency 2 4" xfId="1466" xr:uid="{00000000-0005-0000-0000-00003A010000}"/>
    <cellStyle name="Currency 2 5" xfId="1268" xr:uid="{00000000-0005-0000-0000-000033010000}"/>
    <cellStyle name="Currency 3" xfId="249" xr:uid="{00000000-0005-0000-0000-0000F3000000}"/>
    <cellStyle name="Currency 3 2" xfId="250" xr:uid="{00000000-0005-0000-0000-0000F4000000}"/>
    <cellStyle name="Currency 3 2 2" xfId="1471" xr:uid="{00000000-0005-0000-0000-00003D010000}"/>
    <cellStyle name="Currency 3 2 3" xfId="1273" xr:uid="{00000000-0005-0000-0000-00003C010000}"/>
    <cellStyle name="Currency 3 3" xfId="251" xr:uid="{00000000-0005-0000-0000-0000F5000000}"/>
    <cellStyle name="Currency 3 3 2" xfId="1472" xr:uid="{00000000-0005-0000-0000-00003F010000}"/>
    <cellStyle name="Currency 3 3 3" xfId="1274" xr:uid="{00000000-0005-0000-0000-00003E010000}"/>
    <cellStyle name="Currency 3 4" xfId="252" xr:uid="{00000000-0005-0000-0000-0000F6000000}"/>
    <cellStyle name="Currency 3 4 2" xfId="253" xr:uid="{00000000-0005-0000-0000-0000F7000000}"/>
    <cellStyle name="Currency 3 4 2 2" xfId="1474" xr:uid="{00000000-0005-0000-0000-000042010000}"/>
    <cellStyle name="Currency 3 4 2 3" xfId="1276" xr:uid="{00000000-0005-0000-0000-000041010000}"/>
    <cellStyle name="Currency 3 4 3" xfId="1473" xr:uid="{00000000-0005-0000-0000-000043010000}"/>
    <cellStyle name="Currency 3 4 4" xfId="1275" xr:uid="{00000000-0005-0000-0000-000040010000}"/>
    <cellStyle name="Currency 3 5" xfId="1470" xr:uid="{00000000-0005-0000-0000-000044010000}"/>
    <cellStyle name="Currency 3 6" xfId="1272" xr:uid="{00000000-0005-0000-0000-00003B010000}"/>
    <cellStyle name="Currency 4" xfId="254" xr:uid="{00000000-0005-0000-0000-0000F8000000}"/>
    <cellStyle name="Currency 4 2" xfId="255" xr:uid="{00000000-0005-0000-0000-0000F9000000}"/>
    <cellStyle name="Currency 4 2 2" xfId="1476" xr:uid="{00000000-0005-0000-0000-000047010000}"/>
    <cellStyle name="Currency 4 2 3" xfId="1278" xr:uid="{00000000-0005-0000-0000-000046010000}"/>
    <cellStyle name="Currency 4 3" xfId="1475" xr:uid="{00000000-0005-0000-0000-000048010000}"/>
    <cellStyle name="Currency 4 4" xfId="1277" xr:uid="{00000000-0005-0000-0000-000045010000}"/>
    <cellStyle name="Currency 5" xfId="256" xr:uid="{00000000-0005-0000-0000-0000FA000000}"/>
    <cellStyle name="Currency 5 2" xfId="257" xr:uid="{00000000-0005-0000-0000-0000FB000000}"/>
    <cellStyle name="Currency 5 2 2" xfId="1478" xr:uid="{00000000-0005-0000-0000-00004B010000}"/>
    <cellStyle name="Currency 5 2 3" xfId="1280" xr:uid="{00000000-0005-0000-0000-00004A010000}"/>
    <cellStyle name="Currency 5 3" xfId="1477" xr:uid="{00000000-0005-0000-0000-00004C010000}"/>
    <cellStyle name="Currency 5 4" xfId="1279" xr:uid="{00000000-0005-0000-0000-000049010000}"/>
    <cellStyle name="Currency 6" xfId="258" xr:uid="{00000000-0005-0000-0000-0000FC000000}"/>
    <cellStyle name="Currency 6 2" xfId="259" xr:uid="{00000000-0005-0000-0000-0000FD000000}"/>
    <cellStyle name="Currency 6 2 2" xfId="260" xr:uid="{00000000-0005-0000-0000-0000FE000000}"/>
    <cellStyle name="Currency 6 2 2 2" xfId="261" xr:uid="{00000000-0005-0000-0000-0000FF000000}"/>
    <cellStyle name="Currency 6 2 2 2 2" xfId="262" xr:uid="{00000000-0005-0000-0000-000000010000}"/>
    <cellStyle name="Currency 6 2 2 2 2 2" xfId="263" xr:uid="{00000000-0005-0000-0000-000001010000}"/>
    <cellStyle name="Currency 6 2 2 2 2 2 2" xfId="1484" xr:uid="{00000000-0005-0000-0000-000053010000}"/>
    <cellStyle name="Currency 6 2 2 2 2 2 3" xfId="1286" xr:uid="{00000000-0005-0000-0000-000052010000}"/>
    <cellStyle name="Currency 6 2 2 2 2 3" xfId="264" xr:uid="{00000000-0005-0000-0000-000002010000}"/>
    <cellStyle name="Currency 6 2 2 2 2 3 2" xfId="1485" xr:uid="{00000000-0005-0000-0000-000055010000}"/>
    <cellStyle name="Currency 6 2 2 2 2 3 3" xfId="1287" xr:uid="{00000000-0005-0000-0000-000054010000}"/>
    <cellStyle name="Currency 6 2 2 2 2 4" xfId="1483" xr:uid="{00000000-0005-0000-0000-000056010000}"/>
    <cellStyle name="Currency 6 2 2 2 2 5" xfId="1285" xr:uid="{00000000-0005-0000-0000-000051010000}"/>
    <cellStyle name="Currency 6 2 2 2 3" xfId="265" xr:uid="{00000000-0005-0000-0000-000003010000}"/>
    <cellStyle name="Currency 6 2 2 2 3 2" xfId="1486" xr:uid="{00000000-0005-0000-0000-000058010000}"/>
    <cellStyle name="Currency 6 2 2 2 3 3" xfId="1288" xr:uid="{00000000-0005-0000-0000-000057010000}"/>
    <cellStyle name="Currency 6 2 2 2 4" xfId="266" xr:uid="{00000000-0005-0000-0000-000004010000}"/>
    <cellStyle name="Currency 6 2 2 2 4 2" xfId="1487" xr:uid="{00000000-0005-0000-0000-00005A010000}"/>
    <cellStyle name="Currency 6 2 2 2 4 3" xfId="1289" xr:uid="{00000000-0005-0000-0000-000059010000}"/>
    <cellStyle name="Currency 6 2 2 2 5" xfId="1482" xr:uid="{00000000-0005-0000-0000-00005B010000}"/>
    <cellStyle name="Currency 6 2 2 2 6" xfId="1284" xr:uid="{00000000-0005-0000-0000-000050010000}"/>
    <cellStyle name="Currency 6 2 2 3" xfId="267" xr:uid="{00000000-0005-0000-0000-000005010000}"/>
    <cellStyle name="Currency 6 2 2 3 2" xfId="268" xr:uid="{00000000-0005-0000-0000-000006010000}"/>
    <cellStyle name="Currency 6 2 2 3 2 2" xfId="1489" xr:uid="{00000000-0005-0000-0000-00005E010000}"/>
    <cellStyle name="Currency 6 2 2 3 2 3" xfId="1291" xr:uid="{00000000-0005-0000-0000-00005D010000}"/>
    <cellStyle name="Currency 6 2 2 3 3" xfId="269" xr:uid="{00000000-0005-0000-0000-000007010000}"/>
    <cellStyle name="Currency 6 2 2 3 3 2" xfId="1490" xr:uid="{00000000-0005-0000-0000-000060010000}"/>
    <cellStyle name="Currency 6 2 2 3 3 3" xfId="1292" xr:uid="{00000000-0005-0000-0000-00005F010000}"/>
    <cellStyle name="Currency 6 2 2 3 4" xfId="1488" xr:uid="{00000000-0005-0000-0000-000061010000}"/>
    <cellStyle name="Currency 6 2 2 3 5" xfId="1290" xr:uid="{00000000-0005-0000-0000-00005C010000}"/>
    <cellStyle name="Currency 6 2 2 4" xfId="270" xr:uid="{00000000-0005-0000-0000-000008010000}"/>
    <cellStyle name="Currency 6 2 2 4 2" xfId="1491" xr:uid="{00000000-0005-0000-0000-000063010000}"/>
    <cellStyle name="Currency 6 2 2 4 3" xfId="1293" xr:uid="{00000000-0005-0000-0000-000062010000}"/>
    <cellStyle name="Currency 6 2 2 5" xfId="271" xr:uid="{00000000-0005-0000-0000-000009010000}"/>
    <cellStyle name="Currency 6 2 2 5 2" xfId="1492" xr:uid="{00000000-0005-0000-0000-000065010000}"/>
    <cellStyle name="Currency 6 2 2 5 3" xfId="1294" xr:uid="{00000000-0005-0000-0000-000064010000}"/>
    <cellStyle name="Currency 6 2 2 6" xfId="1481" xr:uid="{00000000-0005-0000-0000-000066010000}"/>
    <cellStyle name="Currency 6 2 2 7" xfId="1283" xr:uid="{00000000-0005-0000-0000-00004F010000}"/>
    <cellStyle name="Currency 6 2 3" xfId="272" xr:uid="{00000000-0005-0000-0000-00000A010000}"/>
    <cellStyle name="Currency 6 2 3 2" xfId="273" xr:uid="{00000000-0005-0000-0000-00000B010000}"/>
    <cellStyle name="Currency 6 2 3 2 2" xfId="274" xr:uid="{00000000-0005-0000-0000-00000C010000}"/>
    <cellStyle name="Currency 6 2 3 2 2 2" xfId="1495" xr:uid="{00000000-0005-0000-0000-00006A010000}"/>
    <cellStyle name="Currency 6 2 3 2 2 3" xfId="1297" xr:uid="{00000000-0005-0000-0000-000069010000}"/>
    <cellStyle name="Currency 6 2 3 2 3" xfId="275" xr:uid="{00000000-0005-0000-0000-00000D010000}"/>
    <cellStyle name="Currency 6 2 3 2 3 2" xfId="1496" xr:uid="{00000000-0005-0000-0000-00006C010000}"/>
    <cellStyle name="Currency 6 2 3 2 3 3" xfId="1298" xr:uid="{00000000-0005-0000-0000-00006B010000}"/>
    <cellStyle name="Currency 6 2 3 2 4" xfId="1494" xr:uid="{00000000-0005-0000-0000-00006D010000}"/>
    <cellStyle name="Currency 6 2 3 2 5" xfId="1296" xr:uid="{00000000-0005-0000-0000-000068010000}"/>
    <cellStyle name="Currency 6 2 3 3" xfId="276" xr:uid="{00000000-0005-0000-0000-00000E010000}"/>
    <cellStyle name="Currency 6 2 3 3 2" xfId="1497" xr:uid="{00000000-0005-0000-0000-00006F010000}"/>
    <cellStyle name="Currency 6 2 3 3 3" xfId="1299" xr:uid="{00000000-0005-0000-0000-00006E010000}"/>
    <cellStyle name="Currency 6 2 3 4" xfId="277" xr:uid="{00000000-0005-0000-0000-00000F010000}"/>
    <cellStyle name="Currency 6 2 3 4 2" xfId="1498" xr:uid="{00000000-0005-0000-0000-000071010000}"/>
    <cellStyle name="Currency 6 2 3 4 3" xfId="1300" xr:uid="{00000000-0005-0000-0000-000070010000}"/>
    <cellStyle name="Currency 6 2 3 5" xfId="1493" xr:uid="{00000000-0005-0000-0000-000072010000}"/>
    <cellStyle name="Currency 6 2 3 6" xfId="1295" xr:uid="{00000000-0005-0000-0000-000067010000}"/>
    <cellStyle name="Currency 6 2 4" xfId="278" xr:uid="{00000000-0005-0000-0000-000010010000}"/>
    <cellStyle name="Currency 6 2 4 2" xfId="1499" xr:uid="{00000000-0005-0000-0000-000074010000}"/>
    <cellStyle name="Currency 6 2 4 3" xfId="1301" xr:uid="{00000000-0005-0000-0000-000073010000}"/>
    <cellStyle name="Currency 6 2 5" xfId="279" xr:uid="{00000000-0005-0000-0000-000011010000}"/>
    <cellStyle name="Currency 6 2 5 2" xfId="280" xr:uid="{00000000-0005-0000-0000-000012010000}"/>
    <cellStyle name="Currency 6 2 5 2 2" xfId="1501" xr:uid="{00000000-0005-0000-0000-000077010000}"/>
    <cellStyle name="Currency 6 2 5 2 3" xfId="1303" xr:uid="{00000000-0005-0000-0000-000076010000}"/>
    <cellStyle name="Currency 6 2 5 3" xfId="281" xr:uid="{00000000-0005-0000-0000-000013010000}"/>
    <cellStyle name="Currency 6 2 5 3 2" xfId="1502" xr:uid="{00000000-0005-0000-0000-000079010000}"/>
    <cellStyle name="Currency 6 2 5 3 3" xfId="1304" xr:uid="{00000000-0005-0000-0000-000078010000}"/>
    <cellStyle name="Currency 6 2 5 4" xfId="1500" xr:uid="{00000000-0005-0000-0000-00007A010000}"/>
    <cellStyle name="Currency 6 2 5 5" xfId="1302" xr:uid="{00000000-0005-0000-0000-000075010000}"/>
    <cellStyle name="Currency 6 2 6" xfId="282" xr:uid="{00000000-0005-0000-0000-000014010000}"/>
    <cellStyle name="Currency 6 2 6 2" xfId="1503" xr:uid="{00000000-0005-0000-0000-00007C010000}"/>
    <cellStyle name="Currency 6 2 6 3" xfId="1305" xr:uid="{00000000-0005-0000-0000-00007B010000}"/>
    <cellStyle name="Currency 6 2 7" xfId="283" xr:uid="{00000000-0005-0000-0000-000015010000}"/>
    <cellStyle name="Currency 6 2 7 2" xfId="1504" xr:uid="{00000000-0005-0000-0000-00007E010000}"/>
    <cellStyle name="Currency 6 2 7 3" xfId="1306" xr:uid="{00000000-0005-0000-0000-00007D010000}"/>
    <cellStyle name="Currency 6 2 8" xfId="1480" xr:uid="{00000000-0005-0000-0000-00007F010000}"/>
    <cellStyle name="Currency 6 2 9" xfId="1282" xr:uid="{00000000-0005-0000-0000-00004E010000}"/>
    <cellStyle name="Currency 6 3" xfId="284" xr:uid="{00000000-0005-0000-0000-000016010000}"/>
    <cellStyle name="Currency 6 3 2" xfId="285" xr:uid="{00000000-0005-0000-0000-000017010000}"/>
    <cellStyle name="Currency 6 3 2 2" xfId="286" xr:uid="{00000000-0005-0000-0000-000018010000}"/>
    <cellStyle name="Currency 6 3 2 2 2" xfId="287" xr:uid="{00000000-0005-0000-0000-000019010000}"/>
    <cellStyle name="Currency 6 3 2 2 2 2" xfId="288" xr:uid="{00000000-0005-0000-0000-00001A010000}"/>
    <cellStyle name="Currency 6 3 2 2 2 2 2" xfId="1509" xr:uid="{00000000-0005-0000-0000-000085010000}"/>
    <cellStyle name="Currency 6 3 2 2 2 2 3" xfId="1311" xr:uid="{00000000-0005-0000-0000-000084010000}"/>
    <cellStyle name="Currency 6 3 2 2 2 3" xfId="289" xr:uid="{00000000-0005-0000-0000-00001B010000}"/>
    <cellStyle name="Currency 6 3 2 2 2 3 2" xfId="1510" xr:uid="{00000000-0005-0000-0000-000087010000}"/>
    <cellStyle name="Currency 6 3 2 2 2 3 3" xfId="1312" xr:uid="{00000000-0005-0000-0000-000086010000}"/>
    <cellStyle name="Currency 6 3 2 2 2 4" xfId="1508" xr:uid="{00000000-0005-0000-0000-000088010000}"/>
    <cellStyle name="Currency 6 3 2 2 2 5" xfId="1310" xr:uid="{00000000-0005-0000-0000-000083010000}"/>
    <cellStyle name="Currency 6 3 2 2 3" xfId="290" xr:uid="{00000000-0005-0000-0000-00001C010000}"/>
    <cellStyle name="Currency 6 3 2 2 3 2" xfId="1511" xr:uid="{00000000-0005-0000-0000-00008A010000}"/>
    <cellStyle name="Currency 6 3 2 2 3 3" xfId="1313" xr:uid="{00000000-0005-0000-0000-000089010000}"/>
    <cellStyle name="Currency 6 3 2 2 4" xfId="291" xr:uid="{00000000-0005-0000-0000-00001D010000}"/>
    <cellStyle name="Currency 6 3 2 2 4 2" xfId="1512" xr:uid="{00000000-0005-0000-0000-00008C010000}"/>
    <cellStyle name="Currency 6 3 2 2 4 3" xfId="1314" xr:uid="{00000000-0005-0000-0000-00008B010000}"/>
    <cellStyle name="Currency 6 3 2 2 5" xfId="1507" xr:uid="{00000000-0005-0000-0000-00008D010000}"/>
    <cellStyle name="Currency 6 3 2 2 6" xfId="1309" xr:uid="{00000000-0005-0000-0000-000082010000}"/>
    <cellStyle name="Currency 6 3 2 3" xfId="292" xr:uid="{00000000-0005-0000-0000-00001E010000}"/>
    <cellStyle name="Currency 6 3 2 3 2" xfId="293" xr:uid="{00000000-0005-0000-0000-00001F010000}"/>
    <cellStyle name="Currency 6 3 2 3 2 2" xfId="1514" xr:uid="{00000000-0005-0000-0000-000090010000}"/>
    <cellStyle name="Currency 6 3 2 3 2 3" xfId="1316" xr:uid="{00000000-0005-0000-0000-00008F010000}"/>
    <cellStyle name="Currency 6 3 2 3 3" xfId="294" xr:uid="{00000000-0005-0000-0000-000020010000}"/>
    <cellStyle name="Currency 6 3 2 3 3 2" xfId="1515" xr:uid="{00000000-0005-0000-0000-000092010000}"/>
    <cellStyle name="Currency 6 3 2 3 3 3" xfId="1317" xr:uid="{00000000-0005-0000-0000-000091010000}"/>
    <cellStyle name="Currency 6 3 2 3 4" xfId="1513" xr:uid="{00000000-0005-0000-0000-000093010000}"/>
    <cellStyle name="Currency 6 3 2 3 5" xfId="1315" xr:uid="{00000000-0005-0000-0000-00008E010000}"/>
    <cellStyle name="Currency 6 3 2 4" xfId="295" xr:uid="{00000000-0005-0000-0000-000021010000}"/>
    <cellStyle name="Currency 6 3 2 4 2" xfId="1516" xr:uid="{00000000-0005-0000-0000-000095010000}"/>
    <cellStyle name="Currency 6 3 2 4 3" xfId="1318" xr:uid="{00000000-0005-0000-0000-000094010000}"/>
    <cellStyle name="Currency 6 3 2 5" xfId="296" xr:uid="{00000000-0005-0000-0000-000022010000}"/>
    <cellStyle name="Currency 6 3 2 5 2" xfId="1517" xr:uid="{00000000-0005-0000-0000-000097010000}"/>
    <cellStyle name="Currency 6 3 2 5 3" xfId="1319" xr:uid="{00000000-0005-0000-0000-000096010000}"/>
    <cellStyle name="Currency 6 3 2 6" xfId="1506" xr:uid="{00000000-0005-0000-0000-000098010000}"/>
    <cellStyle name="Currency 6 3 2 7" xfId="1308" xr:uid="{00000000-0005-0000-0000-000081010000}"/>
    <cellStyle name="Currency 6 3 3" xfId="297" xr:uid="{00000000-0005-0000-0000-000023010000}"/>
    <cellStyle name="Currency 6 3 3 2" xfId="298" xr:uid="{00000000-0005-0000-0000-000024010000}"/>
    <cellStyle name="Currency 6 3 3 2 2" xfId="299" xr:uid="{00000000-0005-0000-0000-000025010000}"/>
    <cellStyle name="Currency 6 3 3 2 2 2" xfId="1520" xr:uid="{00000000-0005-0000-0000-00009C010000}"/>
    <cellStyle name="Currency 6 3 3 2 2 3" xfId="1322" xr:uid="{00000000-0005-0000-0000-00009B010000}"/>
    <cellStyle name="Currency 6 3 3 2 3" xfId="300" xr:uid="{00000000-0005-0000-0000-000026010000}"/>
    <cellStyle name="Currency 6 3 3 2 3 2" xfId="1521" xr:uid="{00000000-0005-0000-0000-00009E010000}"/>
    <cellStyle name="Currency 6 3 3 2 3 3" xfId="1323" xr:uid="{00000000-0005-0000-0000-00009D010000}"/>
    <cellStyle name="Currency 6 3 3 2 4" xfId="1519" xr:uid="{00000000-0005-0000-0000-00009F010000}"/>
    <cellStyle name="Currency 6 3 3 2 5" xfId="1321" xr:uid="{00000000-0005-0000-0000-00009A010000}"/>
    <cellStyle name="Currency 6 3 3 3" xfId="301" xr:uid="{00000000-0005-0000-0000-000027010000}"/>
    <cellStyle name="Currency 6 3 3 3 2" xfId="1522" xr:uid="{00000000-0005-0000-0000-0000A1010000}"/>
    <cellStyle name="Currency 6 3 3 3 3" xfId="1324" xr:uid="{00000000-0005-0000-0000-0000A0010000}"/>
    <cellStyle name="Currency 6 3 3 4" xfId="302" xr:uid="{00000000-0005-0000-0000-000028010000}"/>
    <cellStyle name="Currency 6 3 3 4 2" xfId="1523" xr:uid="{00000000-0005-0000-0000-0000A3010000}"/>
    <cellStyle name="Currency 6 3 3 4 3" xfId="1325" xr:uid="{00000000-0005-0000-0000-0000A2010000}"/>
    <cellStyle name="Currency 6 3 3 5" xfId="1518" xr:uid="{00000000-0005-0000-0000-0000A4010000}"/>
    <cellStyle name="Currency 6 3 3 6" xfId="1320" xr:uid="{00000000-0005-0000-0000-000099010000}"/>
    <cellStyle name="Currency 6 3 4" xfId="303" xr:uid="{00000000-0005-0000-0000-000029010000}"/>
    <cellStyle name="Currency 6 3 4 2" xfId="304" xr:uid="{00000000-0005-0000-0000-00002A010000}"/>
    <cellStyle name="Currency 6 3 4 2 2" xfId="1525" xr:uid="{00000000-0005-0000-0000-0000A7010000}"/>
    <cellStyle name="Currency 6 3 4 2 3" xfId="1327" xr:uid="{00000000-0005-0000-0000-0000A6010000}"/>
    <cellStyle name="Currency 6 3 4 3" xfId="305" xr:uid="{00000000-0005-0000-0000-00002B010000}"/>
    <cellStyle name="Currency 6 3 4 3 2" xfId="1526" xr:uid="{00000000-0005-0000-0000-0000A9010000}"/>
    <cellStyle name="Currency 6 3 4 3 3" xfId="1328" xr:uid="{00000000-0005-0000-0000-0000A8010000}"/>
    <cellStyle name="Currency 6 3 4 4" xfId="1524" xr:uid="{00000000-0005-0000-0000-0000AA010000}"/>
    <cellStyle name="Currency 6 3 4 5" xfId="1326" xr:uid="{00000000-0005-0000-0000-0000A5010000}"/>
    <cellStyle name="Currency 6 3 5" xfId="306" xr:uid="{00000000-0005-0000-0000-00002C010000}"/>
    <cellStyle name="Currency 6 3 5 2" xfId="1527" xr:uid="{00000000-0005-0000-0000-0000AC010000}"/>
    <cellStyle name="Currency 6 3 5 3" xfId="1329" xr:uid="{00000000-0005-0000-0000-0000AB010000}"/>
    <cellStyle name="Currency 6 3 6" xfId="307" xr:uid="{00000000-0005-0000-0000-00002D010000}"/>
    <cellStyle name="Currency 6 3 6 2" xfId="1528" xr:uid="{00000000-0005-0000-0000-0000AE010000}"/>
    <cellStyle name="Currency 6 3 6 3" xfId="1330" xr:uid="{00000000-0005-0000-0000-0000AD010000}"/>
    <cellStyle name="Currency 6 3 7" xfId="1505" xr:uid="{00000000-0005-0000-0000-0000AF010000}"/>
    <cellStyle name="Currency 6 3 8" xfId="1307" xr:uid="{00000000-0005-0000-0000-000080010000}"/>
    <cellStyle name="Currency 6 4" xfId="308" xr:uid="{00000000-0005-0000-0000-00002E010000}"/>
    <cellStyle name="Currency 6 4 2" xfId="309" xr:uid="{00000000-0005-0000-0000-00002F010000}"/>
    <cellStyle name="Currency 6 4 2 2" xfId="310" xr:uid="{00000000-0005-0000-0000-000030010000}"/>
    <cellStyle name="Currency 6 4 2 2 2" xfId="311" xr:uid="{00000000-0005-0000-0000-000031010000}"/>
    <cellStyle name="Currency 6 4 2 2 2 2" xfId="1532" xr:uid="{00000000-0005-0000-0000-0000B4010000}"/>
    <cellStyle name="Currency 6 4 2 2 2 3" xfId="1334" xr:uid="{00000000-0005-0000-0000-0000B3010000}"/>
    <cellStyle name="Currency 6 4 2 2 3" xfId="312" xr:uid="{00000000-0005-0000-0000-000032010000}"/>
    <cellStyle name="Currency 6 4 2 2 3 2" xfId="1533" xr:uid="{00000000-0005-0000-0000-0000B6010000}"/>
    <cellStyle name="Currency 6 4 2 2 3 3" xfId="1335" xr:uid="{00000000-0005-0000-0000-0000B5010000}"/>
    <cellStyle name="Currency 6 4 2 2 4" xfId="1531" xr:uid="{00000000-0005-0000-0000-0000B7010000}"/>
    <cellStyle name="Currency 6 4 2 2 5" xfId="1333" xr:uid="{00000000-0005-0000-0000-0000B2010000}"/>
    <cellStyle name="Currency 6 4 2 3" xfId="313" xr:uid="{00000000-0005-0000-0000-000033010000}"/>
    <cellStyle name="Currency 6 4 2 3 2" xfId="1534" xr:uid="{00000000-0005-0000-0000-0000B9010000}"/>
    <cellStyle name="Currency 6 4 2 3 3" xfId="1336" xr:uid="{00000000-0005-0000-0000-0000B8010000}"/>
    <cellStyle name="Currency 6 4 2 4" xfId="314" xr:uid="{00000000-0005-0000-0000-000034010000}"/>
    <cellStyle name="Currency 6 4 2 4 2" xfId="1535" xr:uid="{00000000-0005-0000-0000-0000BB010000}"/>
    <cellStyle name="Currency 6 4 2 4 3" xfId="1337" xr:uid="{00000000-0005-0000-0000-0000BA010000}"/>
    <cellStyle name="Currency 6 4 2 5" xfId="1530" xr:uid="{00000000-0005-0000-0000-0000BC010000}"/>
    <cellStyle name="Currency 6 4 2 6" xfId="1332" xr:uid="{00000000-0005-0000-0000-0000B1010000}"/>
    <cellStyle name="Currency 6 4 3" xfId="315" xr:uid="{00000000-0005-0000-0000-000035010000}"/>
    <cellStyle name="Currency 6 4 3 2" xfId="316" xr:uid="{00000000-0005-0000-0000-000036010000}"/>
    <cellStyle name="Currency 6 4 3 2 2" xfId="1537" xr:uid="{00000000-0005-0000-0000-0000BF010000}"/>
    <cellStyle name="Currency 6 4 3 2 3" xfId="1339" xr:uid="{00000000-0005-0000-0000-0000BE010000}"/>
    <cellStyle name="Currency 6 4 3 3" xfId="317" xr:uid="{00000000-0005-0000-0000-000037010000}"/>
    <cellStyle name="Currency 6 4 3 3 2" xfId="1538" xr:uid="{00000000-0005-0000-0000-0000C1010000}"/>
    <cellStyle name="Currency 6 4 3 3 3" xfId="1340" xr:uid="{00000000-0005-0000-0000-0000C0010000}"/>
    <cellStyle name="Currency 6 4 3 4" xfId="1536" xr:uid="{00000000-0005-0000-0000-0000C2010000}"/>
    <cellStyle name="Currency 6 4 3 5" xfId="1338" xr:uid="{00000000-0005-0000-0000-0000BD010000}"/>
    <cellStyle name="Currency 6 4 4" xfId="318" xr:uid="{00000000-0005-0000-0000-000038010000}"/>
    <cellStyle name="Currency 6 4 4 2" xfId="1539" xr:uid="{00000000-0005-0000-0000-0000C4010000}"/>
    <cellStyle name="Currency 6 4 4 3" xfId="1341" xr:uid="{00000000-0005-0000-0000-0000C3010000}"/>
    <cellStyle name="Currency 6 4 5" xfId="319" xr:uid="{00000000-0005-0000-0000-000039010000}"/>
    <cellStyle name="Currency 6 4 5 2" xfId="1540" xr:uid="{00000000-0005-0000-0000-0000C6010000}"/>
    <cellStyle name="Currency 6 4 5 3" xfId="1342" xr:uid="{00000000-0005-0000-0000-0000C5010000}"/>
    <cellStyle name="Currency 6 4 6" xfId="1529" xr:uid="{00000000-0005-0000-0000-0000C7010000}"/>
    <cellStyle name="Currency 6 4 7" xfId="1331" xr:uid="{00000000-0005-0000-0000-0000B0010000}"/>
    <cellStyle name="Currency 6 5" xfId="320" xr:uid="{00000000-0005-0000-0000-00003A010000}"/>
    <cellStyle name="Currency 6 5 2" xfId="321" xr:uid="{00000000-0005-0000-0000-00003B010000}"/>
    <cellStyle name="Currency 6 5 2 2" xfId="322" xr:uid="{00000000-0005-0000-0000-00003C010000}"/>
    <cellStyle name="Currency 6 5 2 2 2" xfId="323" xr:uid="{00000000-0005-0000-0000-00003D010000}"/>
    <cellStyle name="Currency 6 5 2 2 2 2" xfId="1544" xr:uid="{00000000-0005-0000-0000-0000CC010000}"/>
    <cellStyle name="Currency 6 5 2 2 2 3" xfId="1346" xr:uid="{00000000-0005-0000-0000-0000CB010000}"/>
    <cellStyle name="Currency 6 5 2 2 3" xfId="324" xr:uid="{00000000-0005-0000-0000-00003E010000}"/>
    <cellStyle name="Currency 6 5 2 2 3 2" xfId="1545" xr:uid="{00000000-0005-0000-0000-0000CE010000}"/>
    <cellStyle name="Currency 6 5 2 2 3 3" xfId="1347" xr:uid="{00000000-0005-0000-0000-0000CD010000}"/>
    <cellStyle name="Currency 6 5 2 2 4" xfId="1543" xr:uid="{00000000-0005-0000-0000-0000CF010000}"/>
    <cellStyle name="Currency 6 5 2 2 5" xfId="1345" xr:uid="{00000000-0005-0000-0000-0000CA010000}"/>
    <cellStyle name="Currency 6 5 2 3" xfId="325" xr:uid="{00000000-0005-0000-0000-00003F010000}"/>
    <cellStyle name="Currency 6 5 2 3 2" xfId="1546" xr:uid="{00000000-0005-0000-0000-0000D1010000}"/>
    <cellStyle name="Currency 6 5 2 3 3" xfId="1348" xr:uid="{00000000-0005-0000-0000-0000D0010000}"/>
    <cellStyle name="Currency 6 5 2 4" xfId="326" xr:uid="{00000000-0005-0000-0000-000040010000}"/>
    <cellStyle name="Currency 6 5 2 4 2" xfId="1547" xr:uid="{00000000-0005-0000-0000-0000D3010000}"/>
    <cellStyle name="Currency 6 5 2 4 3" xfId="1349" xr:uid="{00000000-0005-0000-0000-0000D2010000}"/>
    <cellStyle name="Currency 6 5 2 5" xfId="1542" xr:uid="{00000000-0005-0000-0000-0000D4010000}"/>
    <cellStyle name="Currency 6 5 2 6" xfId="1344" xr:uid="{00000000-0005-0000-0000-0000C9010000}"/>
    <cellStyle name="Currency 6 5 3" xfId="327" xr:uid="{00000000-0005-0000-0000-000041010000}"/>
    <cellStyle name="Currency 6 5 3 2" xfId="328" xr:uid="{00000000-0005-0000-0000-000042010000}"/>
    <cellStyle name="Currency 6 5 3 2 2" xfId="1549" xr:uid="{00000000-0005-0000-0000-0000D7010000}"/>
    <cellStyle name="Currency 6 5 3 2 3" xfId="1351" xr:uid="{00000000-0005-0000-0000-0000D6010000}"/>
    <cellStyle name="Currency 6 5 3 3" xfId="329" xr:uid="{00000000-0005-0000-0000-000043010000}"/>
    <cellStyle name="Currency 6 5 3 3 2" xfId="1550" xr:uid="{00000000-0005-0000-0000-0000D9010000}"/>
    <cellStyle name="Currency 6 5 3 3 3" xfId="1352" xr:uid="{00000000-0005-0000-0000-0000D8010000}"/>
    <cellStyle name="Currency 6 5 3 4" xfId="1548" xr:uid="{00000000-0005-0000-0000-0000DA010000}"/>
    <cellStyle name="Currency 6 5 3 5" xfId="1350" xr:uid="{00000000-0005-0000-0000-0000D5010000}"/>
    <cellStyle name="Currency 6 5 4" xfId="330" xr:uid="{00000000-0005-0000-0000-000044010000}"/>
    <cellStyle name="Currency 6 5 4 2" xfId="1551" xr:uid="{00000000-0005-0000-0000-0000DC010000}"/>
    <cellStyle name="Currency 6 5 4 3" xfId="1353" xr:uid="{00000000-0005-0000-0000-0000DB010000}"/>
    <cellStyle name="Currency 6 5 5" xfId="331" xr:uid="{00000000-0005-0000-0000-000045010000}"/>
    <cellStyle name="Currency 6 5 5 2" xfId="1552" xr:uid="{00000000-0005-0000-0000-0000DE010000}"/>
    <cellStyle name="Currency 6 5 5 3" xfId="1354" xr:uid="{00000000-0005-0000-0000-0000DD010000}"/>
    <cellStyle name="Currency 6 5 6" xfId="1541" xr:uid="{00000000-0005-0000-0000-0000DF010000}"/>
    <cellStyle name="Currency 6 5 7" xfId="1343" xr:uid="{00000000-0005-0000-0000-0000C8010000}"/>
    <cellStyle name="Currency 6 6" xfId="1479" xr:uid="{00000000-0005-0000-0000-0000E0010000}"/>
    <cellStyle name="Currency 6 7" xfId="1281" xr:uid="{00000000-0005-0000-0000-00004D010000}"/>
    <cellStyle name="Currency 7" xfId="332" xr:uid="{00000000-0005-0000-0000-000046010000}"/>
    <cellStyle name="Currency 7 10" xfId="333" xr:uid="{00000000-0005-0000-0000-000047010000}"/>
    <cellStyle name="Currency 7 10 2" xfId="1554" xr:uid="{00000000-0005-0000-0000-0000E3010000}"/>
    <cellStyle name="Currency 7 10 3" xfId="1356" xr:uid="{00000000-0005-0000-0000-0000E2010000}"/>
    <cellStyle name="Currency 7 11" xfId="334" xr:uid="{00000000-0005-0000-0000-000048010000}"/>
    <cellStyle name="Currency 7 11 2" xfId="1555" xr:uid="{00000000-0005-0000-0000-0000E5010000}"/>
    <cellStyle name="Currency 7 11 3" xfId="1357" xr:uid="{00000000-0005-0000-0000-0000E4010000}"/>
    <cellStyle name="Currency 7 12" xfId="1553" xr:uid="{00000000-0005-0000-0000-0000E6010000}"/>
    <cellStyle name="Currency 7 13" xfId="1355" xr:uid="{00000000-0005-0000-0000-0000E1010000}"/>
    <cellStyle name="Currency 7 2" xfId="335" xr:uid="{00000000-0005-0000-0000-000049010000}"/>
    <cellStyle name="Currency 7 2 2" xfId="336" xr:uid="{00000000-0005-0000-0000-00004A010000}"/>
    <cellStyle name="Currency 7 2 2 2" xfId="337" xr:uid="{00000000-0005-0000-0000-00004B010000}"/>
    <cellStyle name="Currency 7 2 2 2 2" xfId="338" xr:uid="{00000000-0005-0000-0000-00004C010000}"/>
    <cellStyle name="Currency 7 2 2 2 2 2" xfId="1559" xr:uid="{00000000-0005-0000-0000-0000EB010000}"/>
    <cellStyle name="Currency 7 2 2 2 2 3" xfId="1361" xr:uid="{00000000-0005-0000-0000-0000EA010000}"/>
    <cellStyle name="Currency 7 2 2 2 3" xfId="339" xr:uid="{00000000-0005-0000-0000-00004D010000}"/>
    <cellStyle name="Currency 7 2 2 2 3 2" xfId="1560" xr:uid="{00000000-0005-0000-0000-0000ED010000}"/>
    <cellStyle name="Currency 7 2 2 2 3 3" xfId="1362" xr:uid="{00000000-0005-0000-0000-0000EC010000}"/>
    <cellStyle name="Currency 7 2 2 2 4" xfId="1558" xr:uid="{00000000-0005-0000-0000-0000EE010000}"/>
    <cellStyle name="Currency 7 2 2 2 5" xfId="1360" xr:uid="{00000000-0005-0000-0000-0000E9010000}"/>
    <cellStyle name="Currency 7 2 2 3" xfId="340" xr:uid="{00000000-0005-0000-0000-00004E010000}"/>
    <cellStyle name="Currency 7 2 2 3 2" xfId="1561" xr:uid="{00000000-0005-0000-0000-0000F0010000}"/>
    <cellStyle name="Currency 7 2 2 3 3" xfId="1363" xr:uid="{00000000-0005-0000-0000-0000EF010000}"/>
    <cellStyle name="Currency 7 2 2 4" xfId="341" xr:uid="{00000000-0005-0000-0000-00004F010000}"/>
    <cellStyle name="Currency 7 2 2 4 2" xfId="1562" xr:uid="{00000000-0005-0000-0000-0000F2010000}"/>
    <cellStyle name="Currency 7 2 2 4 3" xfId="1364" xr:uid="{00000000-0005-0000-0000-0000F1010000}"/>
    <cellStyle name="Currency 7 2 2 5" xfId="1557" xr:uid="{00000000-0005-0000-0000-0000F3010000}"/>
    <cellStyle name="Currency 7 2 2 6" xfId="1359" xr:uid="{00000000-0005-0000-0000-0000E8010000}"/>
    <cellStyle name="Currency 7 2 3" xfId="342" xr:uid="{00000000-0005-0000-0000-000050010000}"/>
    <cellStyle name="Currency 7 2 3 2" xfId="1563" xr:uid="{00000000-0005-0000-0000-0000F5010000}"/>
    <cellStyle name="Currency 7 2 3 3" xfId="1365" xr:uid="{00000000-0005-0000-0000-0000F4010000}"/>
    <cellStyle name="Currency 7 2 4" xfId="343" xr:uid="{00000000-0005-0000-0000-000051010000}"/>
    <cellStyle name="Currency 7 2 4 2" xfId="344" xr:uid="{00000000-0005-0000-0000-000052010000}"/>
    <cellStyle name="Currency 7 2 4 2 2" xfId="1565" xr:uid="{00000000-0005-0000-0000-0000F8010000}"/>
    <cellStyle name="Currency 7 2 4 2 3" xfId="1367" xr:uid="{00000000-0005-0000-0000-0000F7010000}"/>
    <cellStyle name="Currency 7 2 4 3" xfId="345" xr:uid="{00000000-0005-0000-0000-000053010000}"/>
    <cellStyle name="Currency 7 2 4 3 2" xfId="1566" xr:uid="{00000000-0005-0000-0000-0000FA010000}"/>
    <cellStyle name="Currency 7 2 4 3 3" xfId="1368" xr:uid="{00000000-0005-0000-0000-0000F9010000}"/>
    <cellStyle name="Currency 7 2 4 4" xfId="1564" xr:uid="{00000000-0005-0000-0000-0000FB010000}"/>
    <cellStyle name="Currency 7 2 4 5" xfId="1366" xr:uid="{00000000-0005-0000-0000-0000F6010000}"/>
    <cellStyle name="Currency 7 2 5" xfId="346" xr:uid="{00000000-0005-0000-0000-000054010000}"/>
    <cellStyle name="Currency 7 2 5 2" xfId="1567" xr:uid="{00000000-0005-0000-0000-0000FD010000}"/>
    <cellStyle name="Currency 7 2 5 3" xfId="1369" xr:uid="{00000000-0005-0000-0000-0000FC010000}"/>
    <cellStyle name="Currency 7 2 6" xfId="347" xr:uid="{00000000-0005-0000-0000-000055010000}"/>
    <cellStyle name="Currency 7 2 6 2" xfId="1568" xr:uid="{00000000-0005-0000-0000-0000FF010000}"/>
    <cellStyle name="Currency 7 2 6 3" xfId="1370" xr:uid="{00000000-0005-0000-0000-0000FE010000}"/>
    <cellStyle name="Currency 7 2 7" xfId="1556" xr:uid="{00000000-0005-0000-0000-000000020000}"/>
    <cellStyle name="Currency 7 2 8" xfId="1358" xr:uid="{00000000-0005-0000-0000-0000E7010000}"/>
    <cellStyle name="Currency 7 3" xfId="348" xr:uid="{00000000-0005-0000-0000-000056010000}"/>
    <cellStyle name="Currency 7 3 2" xfId="349" xr:uid="{00000000-0005-0000-0000-000057010000}"/>
    <cellStyle name="Currency 7 3 2 2" xfId="350" xr:uid="{00000000-0005-0000-0000-000058010000}"/>
    <cellStyle name="Currency 7 3 2 2 2" xfId="1571" xr:uid="{00000000-0005-0000-0000-000004020000}"/>
    <cellStyle name="Currency 7 3 2 2 3" xfId="1373" xr:uid="{00000000-0005-0000-0000-000003020000}"/>
    <cellStyle name="Currency 7 3 2 3" xfId="351" xr:uid="{00000000-0005-0000-0000-000059010000}"/>
    <cellStyle name="Currency 7 3 2 3 2" xfId="1572" xr:uid="{00000000-0005-0000-0000-000006020000}"/>
    <cellStyle name="Currency 7 3 2 3 3" xfId="1374" xr:uid="{00000000-0005-0000-0000-000005020000}"/>
    <cellStyle name="Currency 7 3 2 4" xfId="1570" xr:uid="{00000000-0005-0000-0000-000007020000}"/>
    <cellStyle name="Currency 7 3 2 5" xfId="1372" xr:uid="{00000000-0005-0000-0000-000002020000}"/>
    <cellStyle name="Currency 7 3 3" xfId="352" xr:uid="{00000000-0005-0000-0000-00005A010000}"/>
    <cellStyle name="Currency 7 3 3 2" xfId="1573" xr:uid="{00000000-0005-0000-0000-000009020000}"/>
    <cellStyle name="Currency 7 3 3 3" xfId="1375" xr:uid="{00000000-0005-0000-0000-000008020000}"/>
    <cellStyle name="Currency 7 3 4" xfId="353" xr:uid="{00000000-0005-0000-0000-00005B010000}"/>
    <cellStyle name="Currency 7 3 4 2" xfId="1574" xr:uid="{00000000-0005-0000-0000-00000B020000}"/>
    <cellStyle name="Currency 7 3 4 3" xfId="1376" xr:uid="{00000000-0005-0000-0000-00000A020000}"/>
    <cellStyle name="Currency 7 3 5" xfId="1569" xr:uid="{00000000-0005-0000-0000-00000C020000}"/>
    <cellStyle name="Currency 7 3 6" xfId="1371" xr:uid="{00000000-0005-0000-0000-000001020000}"/>
    <cellStyle name="Currency 7 4" xfId="354" xr:uid="{00000000-0005-0000-0000-00005C010000}"/>
    <cellStyle name="Currency 7 4 2" xfId="1575" xr:uid="{00000000-0005-0000-0000-00000E020000}"/>
    <cellStyle name="Currency 7 4 3" xfId="1377" xr:uid="{00000000-0005-0000-0000-00000D020000}"/>
    <cellStyle name="Currency 7 5" xfId="355" xr:uid="{00000000-0005-0000-0000-00005D010000}"/>
    <cellStyle name="Currency 7 5 2" xfId="356" xr:uid="{00000000-0005-0000-0000-00005E010000}"/>
    <cellStyle name="Currency 7 5 2 2" xfId="1577" xr:uid="{00000000-0005-0000-0000-000011020000}"/>
    <cellStyle name="Currency 7 5 2 3" xfId="1379" xr:uid="{00000000-0005-0000-0000-000010020000}"/>
    <cellStyle name="Currency 7 5 3" xfId="357" xr:uid="{00000000-0005-0000-0000-00005F010000}"/>
    <cellStyle name="Currency 7 5 3 2" xfId="1578" xr:uid="{00000000-0005-0000-0000-000013020000}"/>
    <cellStyle name="Currency 7 5 3 3" xfId="1380" xr:uid="{00000000-0005-0000-0000-000012020000}"/>
    <cellStyle name="Currency 7 5 4" xfId="1576" xr:uid="{00000000-0005-0000-0000-000014020000}"/>
    <cellStyle name="Currency 7 5 5" xfId="1378" xr:uid="{00000000-0005-0000-0000-00000F020000}"/>
    <cellStyle name="Currency 7 6" xfId="358" xr:uid="{00000000-0005-0000-0000-000060010000}"/>
    <cellStyle name="Currency 7 6 2" xfId="359" xr:uid="{00000000-0005-0000-0000-000061010000}"/>
    <cellStyle name="Currency 7 6 2 2" xfId="1580" xr:uid="{00000000-0005-0000-0000-000017020000}"/>
    <cellStyle name="Currency 7 6 2 3" xfId="1382" xr:uid="{00000000-0005-0000-0000-000016020000}"/>
    <cellStyle name="Currency 7 6 3" xfId="360" xr:uid="{00000000-0005-0000-0000-000062010000}"/>
    <cellStyle name="Currency 7 6 3 2" xfId="1581" xr:uid="{00000000-0005-0000-0000-000019020000}"/>
    <cellStyle name="Currency 7 6 3 3" xfId="1383" xr:uid="{00000000-0005-0000-0000-000018020000}"/>
    <cellStyle name="Currency 7 6 4" xfId="1579" xr:uid="{00000000-0005-0000-0000-00001A020000}"/>
    <cellStyle name="Currency 7 6 5" xfId="1381" xr:uid="{00000000-0005-0000-0000-000015020000}"/>
    <cellStyle name="Currency 7 7" xfId="361" xr:uid="{00000000-0005-0000-0000-000063010000}"/>
    <cellStyle name="Currency 7 7 2" xfId="362" xr:uid="{00000000-0005-0000-0000-000064010000}"/>
    <cellStyle name="Currency 7 7 2 2" xfId="1583" xr:uid="{00000000-0005-0000-0000-00001D020000}"/>
    <cellStyle name="Currency 7 7 2 3" xfId="1385" xr:uid="{00000000-0005-0000-0000-00001C020000}"/>
    <cellStyle name="Currency 7 7 3" xfId="363" xr:uid="{00000000-0005-0000-0000-000065010000}"/>
    <cellStyle name="Currency 7 7 3 2" xfId="1584" xr:uid="{00000000-0005-0000-0000-00001F020000}"/>
    <cellStyle name="Currency 7 7 3 3" xfId="1386" xr:uid="{00000000-0005-0000-0000-00001E020000}"/>
    <cellStyle name="Currency 7 7 4" xfId="1582" xr:uid="{00000000-0005-0000-0000-000020020000}"/>
    <cellStyle name="Currency 7 7 5" xfId="1384" xr:uid="{00000000-0005-0000-0000-00001B020000}"/>
    <cellStyle name="Currency 7 8" xfId="364" xr:uid="{00000000-0005-0000-0000-000066010000}"/>
    <cellStyle name="Currency 7 8 2" xfId="365" xr:uid="{00000000-0005-0000-0000-000067010000}"/>
    <cellStyle name="Currency 7 8 2 2" xfId="1586" xr:uid="{00000000-0005-0000-0000-000023020000}"/>
    <cellStyle name="Currency 7 8 2 3" xfId="1388" xr:uid="{00000000-0005-0000-0000-000022020000}"/>
    <cellStyle name="Currency 7 8 3" xfId="366" xr:uid="{00000000-0005-0000-0000-000068010000}"/>
    <cellStyle name="Currency 7 8 3 2" xfId="1587" xr:uid="{00000000-0005-0000-0000-000025020000}"/>
    <cellStyle name="Currency 7 8 3 3" xfId="1389" xr:uid="{00000000-0005-0000-0000-000024020000}"/>
    <cellStyle name="Currency 7 8 4" xfId="1585" xr:uid="{00000000-0005-0000-0000-000026020000}"/>
    <cellStyle name="Currency 7 8 5" xfId="1387" xr:uid="{00000000-0005-0000-0000-000021020000}"/>
    <cellStyle name="Currency 7 9" xfId="367" xr:uid="{00000000-0005-0000-0000-000069010000}"/>
    <cellStyle name="Currency 7 9 2" xfId="368" xr:uid="{00000000-0005-0000-0000-00006A010000}"/>
    <cellStyle name="Currency 7 9 2 2" xfId="1589" xr:uid="{00000000-0005-0000-0000-000029020000}"/>
    <cellStyle name="Currency 7 9 2 3" xfId="1391" xr:uid="{00000000-0005-0000-0000-000028020000}"/>
    <cellStyle name="Currency 7 9 3" xfId="369" xr:uid="{00000000-0005-0000-0000-00006B010000}"/>
    <cellStyle name="Currency 7 9 3 2" xfId="1590" xr:uid="{00000000-0005-0000-0000-00002B020000}"/>
    <cellStyle name="Currency 7 9 3 3" xfId="1392" xr:uid="{00000000-0005-0000-0000-00002A020000}"/>
    <cellStyle name="Currency 7 9 4" xfId="1588" xr:uid="{00000000-0005-0000-0000-00002C020000}"/>
    <cellStyle name="Currency 7 9 5" xfId="1390" xr:uid="{00000000-0005-0000-0000-000027020000}"/>
    <cellStyle name="Currency 8" xfId="370" xr:uid="{00000000-0005-0000-0000-00006C010000}"/>
    <cellStyle name="Currency 8 2" xfId="371" xr:uid="{00000000-0005-0000-0000-00006D010000}"/>
    <cellStyle name="Currency 8 2 2" xfId="1592" xr:uid="{00000000-0005-0000-0000-00002F020000}"/>
    <cellStyle name="Currency 8 2 3" xfId="1394" xr:uid="{00000000-0005-0000-0000-00002E020000}"/>
    <cellStyle name="Currency 8 3" xfId="1591" xr:uid="{00000000-0005-0000-0000-000030020000}"/>
    <cellStyle name="Currency 8 4" xfId="1393" xr:uid="{00000000-0005-0000-0000-00002D020000}"/>
    <cellStyle name="Currency 9" xfId="372" xr:uid="{00000000-0005-0000-0000-00006E010000}"/>
    <cellStyle name="Currency 9 2" xfId="373" xr:uid="{00000000-0005-0000-0000-00006F010000}"/>
    <cellStyle name="Currency 9 2 2" xfId="1594" xr:uid="{00000000-0005-0000-0000-000033020000}"/>
    <cellStyle name="Currency 9 2 3" xfId="1396" xr:uid="{00000000-0005-0000-0000-000032020000}"/>
    <cellStyle name="Currency 9 3" xfId="374" xr:uid="{00000000-0005-0000-0000-000070010000}"/>
    <cellStyle name="Currency 9 3 2" xfId="1595" xr:uid="{00000000-0005-0000-0000-000035020000}"/>
    <cellStyle name="Currency 9 3 3" xfId="1397" xr:uid="{00000000-0005-0000-0000-000034020000}"/>
    <cellStyle name="Currency 9 4" xfId="1593" xr:uid="{00000000-0005-0000-0000-000036020000}"/>
    <cellStyle name="Currency 9 5" xfId="1395" xr:uid="{00000000-0005-0000-0000-000031020000}"/>
    <cellStyle name="Explanatory Text 2" xfId="375" xr:uid="{00000000-0005-0000-0000-000071010000}"/>
    <cellStyle name="Good 2" xfId="376" xr:uid="{00000000-0005-0000-0000-000072010000}"/>
    <cellStyle name="Heading 1 2" xfId="377" xr:uid="{00000000-0005-0000-0000-000073010000}"/>
    <cellStyle name="Heading 2 2" xfId="378" xr:uid="{00000000-0005-0000-0000-000074010000}"/>
    <cellStyle name="Heading 3 2" xfId="379" xr:uid="{00000000-0005-0000-0000-000075010000}"/>
    <cellStyle name="Heading 4 2" xfId="380" xr:uid="{00000000-0005-0000-0000-000076010000}"/>
    <cellStyle name="Hyperlink" xfId="1193" builtinId="8"/>
    <cellStyle name="Input 2" xfId="381" xr:uid="{00000000-0005-0000-0000-000078010000}"/>
    <cellStyle name="Linked Cell 2" xfId="382" xr:uid="{00000000-0005-0000-0000-000079010000}"/>
    <cellStyle name="Neutral 2" xfId="383" xr:uid="{00000000-0005-0000-0000-00007A010000}"/>
    <cellStyle name="Normal" xfId="0" builtinId="0"/>
    <cellStyle name="Normal 10" xfId="384" xr:uid="{00000000-0005-0000-0000-00007C010000}"/>
    <cellStyle name="Normal 10 2" xfId="385" xr:uid="{00000000-0005-0000-0000-00007D010000}"/>
    <cellStyle name="Normal 10 2 2" xfId="386" xr:uid="{00000000-0005-0000-0000-00007E010000}"/>
    <cellStyle name="Normal 10 2 2 2" xfId="387" xr:uid="{00000000-0005-0000-0000-00007F010000}"/>
    <cellStyle name="Normal 10 2 2 2 2" xfId="388" xr:uid="{00000000-0005-0000-0000-000080010000}"/>
    <cellStyle name="Normal 10 2 2 2 3" xfId="389" xr:uid="{00000000-0005-0000-0000-000081010000}"/>
    <cellStyle name="Normal 10 2 2 3" xfId="390" xr:uid="{00000000-0005-0000-0000-000082010000}"/>
    <cellStyle name="Normal 10 2 2 4" xfId="391" xr:uid="{00000000-0005-0000-0000-000083010000}"/>
    <cellStyle name="Normal 10 2 3" xfId="392" xr:uid="{00000000-0005-0000-0000-000084010000}"/>
    <cellStyle name="Normal 10 2 4" xfId="393" xr:uid="{00000000-0005-0000-0000-000085010000}"/>
    <cellStyle name="Normal 10 2 4 2" xfId="394" xr:uid="{00000000-0005-0000-0000-000086010000}"/>
    <cellStyle name="Normal 10 2 4 3" xfId="395" xr:uid="{00000000-0005-0000-0000-000087010000}"/>
    <cellStyle name="Normal 10 2 5" xfId="396" xr:uid="{00000000-0005-0000-0000-000088010000}"/>
    <cellStyle name="Normal 10 2 6" xfId="397" xr:uid="{00000000-0005-0000-0000-000089010000}"/>
    <cellStyle name="Normal 10 3" xfId="398" xr:uid="{00000000-0005-0000-0000-00008A010000}"/>
    <cellStyle name="Normal 10 3 2" xfId="399" xr:uid="{00000000-0005-0000-0000-00008B010000}"/>
    <cellStyle name="Normal 10 3 2 2" xfId="400" xr:uid="{00000000-0005-0000-0000-00008C010000}"/>
    <cellStyle name="Normal 10 3 2 3" xfId="401" xr:uid="{00000000-0005-0000-0000-00008D010000}"/>
    <cellStyle name="Normal 10 3 3" xfId="402" xr:uid="{00000000-0005-0000-0000-00008E010000}"/>
    <cellStyle name="Normal 10 3 4" xfId="403" xr:uid="{00000000-0005-0000-0000-00008F010000}"/>
    <cellStyle name="Normal 10 4" xfId="404" xr:uid="{00000000-0005-0000-0000-000090010000}"/>
    <cellStyle name="Normal 10 4 2" xfId="1194" xr:uid="{00000000-0005-0000-0000-000091010000}"/>
    <cellStyle name="Normal 10 5" xfId="405" xr:uid="{00000000-0005-0000-0000-000092010000}"/>
    <cellStyle name="Normal 10 5 2" xfId="406" xr:uid="{00000000-0005-0000-0000-000093010000}"/>
    <cellStyle name="Normal 10 5 3" xfId="407" xr:uid="{00000000-0005-0000-0000-000094010000}"/>
    <cellStyle name="Normal 10 6" xfId="408" xr:uid="{00000000-0005-0000-0000-000095010000}"/>
    <cellStyle name="Normal 10 6 2" xfId="409" xr:uid="{00000000-0005-0000-0000-000096010000}"/>
    <cellStyle name="Normal 10 6 3" xfId="410" xr:uid="{00000000-0005-0000-0000-000097010000}"/>
    <cellStyle name="Normal 10 7" xfId="411" xr:uid="{00000000-0005-0000-0000-000098010000}"/>
    <cellStyle name="Normal 10 8" xfId="412" xr:uid="{00000000-0005-0000-0000-000099010000}"/>
    <cellStyle name="Normal 11" xfId="2" xr:uid="{00000000-0005-0000-0000-00009A010000}"/>
    <cellStyle name="Normal 11 2" xfId="413" xr:uid="{00000000-0005-0000-0000-00009B010000}"/>
    <cellStyle name="Normal 12" xfId="414" xr:uid="{00000000-0005-0000-0000-00009C010000}"/>
    <cellStyle name="Normal 12 2" xfId="415" xr:uid="{00000000-0005-0000-0000-00009D010000}"/>
    <cellStyle name="Normal 12 2 2" xfId="416" xr:uid="{00000000-0005-0000-0000-00009E010000}"/>
    <cellStyle name="Normal 12 2 2 2" xfId="417" xr:uid="{00000000-0005-0000-0000-00009F010000}"/>
    <cellStyle name="Normal 12 2 2 3" xfId="418" xr:uid="{00000000-0005-0000-0000-0000A0010000}"/>
    <cellStyle name="Normal 12 2 3" xfId="419" xr:uid="{00000000-0005-0000-0000-0000A1010000}"/>
    <cellStyle name="Normal 12 2 3 2" xfId="420" xr:uid="{00000000-0005-0000-0000-0000A2010000}"/>
    <cellStyle name="Normal 12 2 3 3" xfId="421" xr:uid="{00000000-0005-0000-0000-0000A3010000}"/>
    <cellStyle name="Normal 12 2 4" xfId="422" xr:uid="{00000000-0005-0000-0000-0000A4010000}"/>
    <cellStyle name="Normal 12 2 4 2" xfId="423" xr:uid="{00000000-0005-0000-0000-0000A5010000}"/>
    <cellStyle name="Normal 12 2 4 3" xfId="424" xr:uid="{00000000-0005-0000-0000-0000A6010000}"/>
    <cellStyle name="Normal 12 2 5" xfId="425" xr:uid="{00000000-0005-0000-0000-0000A7010000}"/>
    <cellStyle name="Normal 12 2 6" xfId="426" xr:uid="{00000000-0005-0000-0000-0000A8010000}"/>
    <cellStyle name="Normal 12 3" xfId="427" xr:uid="{00000000-0005-0000-0000-0000A9010000}"/>
    <cellStyle name="Normal 12 3 2" xfId="428" xr:uid="{00000000-0005-0000-0000-0000AA010000}"/>
    <cellStyle name="Normal 12 3 3" xfId="429" xr:uid="{00000000-0005-0000-0000-0000AB010000}"/>
    <cellStyle name="Normal 12 4" xfId="430" xr:uid="{00000000-0005-0000-0000-0000AC010000}"/>
    <cellStyle name="Normal 12 4 2" xfId="431" xr:uid="{00000000-0005-0000-0000-0000AD010000}"/>
    <cellStyle name="Normal 12 4 3" xfId="432" xr:uid="{00000000-0005-0000-0000-0000AE010000}"/>
    <cellStyle name="Normal 12 5" xfId="433" xr:uid="{00000000-0005-0000-0000-0000AF010000}"/>
    <cellStyle name="Normal 12 5 2" xfId="434" xr:uid="{00000000-0005-0000-0000-0000B0010000}"/>
    <cellStyle name="Normal 12 5 3" xfId="435" xr:uid="{00000000-0005-0000-0000-0000B1010000}"/>
    <cellStyle name="Normal 12 6" xfId="436" xr:uid="{00000000-0005-0000-0000-0000B2010000}"/>
    <cellStyle name="Normal 12 7" xfId="437" xr:uid="{00000000-0005-0000-0000-0000B3010000}"/>
    <cellStyle name="Normal 13" xfId="438" xr:uid="{00000000-0005-0000-0000-0000B4010000}"/>
    <cellStyle name="Normal 13 2" xfId="439" xr:uid="{00000000-0005-0000-0000-0000B5010000}"/>
    <cellStyle name="Normal 13 2 2" xfId="440" xr:uid="{00000000-0005-0000-0000-0000B6010000}"/>
    <cellStyle name="Normal 13 2 2 2" xfId="441" xr:uid="{00000000-0005-0000-0000-0000B7010000}"/>
    <cellStyle name="Normal 13 2 2 3" xfId="442" xr:uid="{00000000-0005-0000-0000-0000B8010000}"/>
    <cellStyle name="Normal 13 2 3" xfId="443" xr:uid="{00000000-0005-0000-0000-0000B9010000}"/>
    <cellStyle name="Normal 13 2 4" xfId="444" xr:uid="{00000000-0005-0000-0000-0000BA010000}"/>
    <cellStyle name="Normal 13 3" xfId="445" xr:uid="{00000000-0005-0000-0000-0000BB010000}"/>
    <cellStyle name="Normal 13 3 2" xfId="446" xr:uid="{00000000-0005-0000-0000-0000BC010000}"/>
    <cellStyle name="Normal 13 3 3" xfId="447" xr:uid="{00000000-0005-0000-0000-0000BD010000}"/>
    <cellStyle name="Normal 13 4" xfId="448" xr:uid="{00000000-0005-0000-0000-0000BE010000}"/>
    <cellStyle name="Normal 13 4 2" xfId="449" xr:uid="{00000000-0005-0000-0000-0000BF010000}"/>
    <cellStyle name="Normal 13 4 3" xfId="450" xr:uid="{00000000-0005-0000-0000-0000C0010000}"/>
    <cellStyle name="Normal 14" xfId="451" xr:uid="{00000000-0005-0000-0000-0000C1010000}"/>
    <cellStyle name="Normal 14 2" xfId="452" xr:uid="{00000000-0005-0000-0000-0000C2010000}"/>
    <cellStyle name="Normal 14 3" xfId="453" xr:uid="{00000000-0005-0000-0000-0000C3010000}"/>
    <cellStyle name="Normal 14 3 2" xfId="454" xr:uid="{00000000-0005-0000-0000-0000C4010000}"/>
    <cellStyle name="Normal 14 3 3" xfId="455" xr:uid="{00000000-0005-0000-0000-0000C5010000}"/>
    <cellStyle name="Normal 14 4" xfId="456" xr:uid="{00000000-0005-0000-0000-0000C6010000}"/>
    <cellStyle name="Normal 14 5" xfId="457" xr:uid="{00000000-0005-0000-0000-0000C7010000}"/>
    <cellStyle name="Normal 15" xfId="458" xr:uid="{00000000-0005-0000-0000-0000C8010000}"/>
    <cellStyle name="Normal 15 2" xfId="459" xr:uid="{00000000-0005-0000-0000-0000C9010000}"/>
    <cellStyle name="Normal 15 2 2" xfId="460" xr:uid="{00000000-0005-0000-0000-0000CA010000}"/>
    <cellStyle name="Normal 15 2 3" xfId="461" xr:uid="{00000000-0005-0000-0000-0000CB010000}"/>
    <cellStyle name="Normal 15 3" xfId="462" xr:uid="{00000000-0005-0000-0000-0000CC010000}"/>
    <cellStyle name="Normal 15 3 2" xfId="463" xr:uid="{00000000-0005-0000-0000-0000CD010000}"/>
    <cellStyle name="Normal 15 3 3" xfId="464" xr:uid="{00000000-0005-0000-0000-0000CE010000}"/>
    <cellStyle name="Normal 15 4" xfId="465" xr:uid="{00000000-0005-0000-0000-0000CF010000}"/>
    <cellStyle name="Normal 15 4 2" xfId="466" xr:uid="{00000000-0005-0000-0000-0000D0010000}"/>
    <cellStyle name="Normal 15 4 3" xfId="467" xr:uid="{00000000-0005-0000-0000-0000D1010000}"/>
    <cellStyle name="Normal 15 5" xfId="468" xr:uid="{00000000-0005-0000-0000-0000D2010000}"/>
    <cellStyle name="Normal 15 6" xfId="469" xr:uid="{00000000-0005-0000-0000-0000D3010000}"/>
    <cellStyle name="Normal 16" xfId="470" xr:uid="{00000000-0005-0000-0000-0000D4010000}"/>
    <cellStyle name="Normal 16 2" xfId="471" xr:uid="{00000000-0005-0000-0000-0000D5010000}"/>
    <cellStyle name="Normal 16 3" xfId="472" xr:uid="{00000000-0005-0000-0000-0000D6010000}"/>
    <cellStyle name="Normal 17" xfId="473" xr:uid="{00000000-0005-0000-0000-0000D7010000}"/>
    <cellStyle name="Normal 17 2" xfId="474" xr:uid="{00000000-0005-0000-0000-0000D8010000}"/>
    <cellStyle name="Normal 17 3" xfId="475" xr:uid="{00000000-0005-0000-0000-0000D9010000}"/>
    <cellStyle name="Normal 18" xfId="476" xr:uid="{00000000-0005-0000-0000-0000DA010000}"/>
    <cellStyle name="Normal 18 2" xfId="477" xr:uid="{00000000-0005-0000-0000-0000DB010000}"/>
    <cellStyle name="Normal 19" xfId="478" xr:uid="{00000000-0005-0000-0000-0000DC010000}"/>
    <cellStyle name="Normal 2" xfId="1" xr:uid="{00000000-0005-0000-0000-0000DD010000}"/>
    <cellStyle name="Normal 2 10" xfId="479" xr:uid="{00000000-0005-0000-0000-0000DE010000}"/>
    <cellStyle name="Normal 2 10 2" xfId="480" xr:uid="{00000000-0005-0000-0000-0000DF010000}"/>
    <cellStyle name="Normal 2 10 2 2" xfId="481" xr:uid="{00000000-0005-0000-0000-0000E0010000}"/>
    <cellStyle name="Normal 2 10 2 2 2" xfId="482" xr:uid="{00000000-0005-0000-0000-0000E1010000}"/>
    <cellStyle name="Normal 2 10 2 2 2 2" xfId="483" xr:uid="{00000000-0005-0000-0000-0000E2010000}"/>
    <cellStyle name="Normal 2 10 2 2 2 3" xfId="484" xr:uid="{00000000-0005-0000-0000-0000E3010000}"/>
    <cellStyle name="Normal 2 10 2 2 3" xfId="485" xr:uid="{00000000-0005-0000-0000-0000E4010000}"/>
    <cellStyle name="Normal 2 10 2 2 4" xfId="486" xr:uid="{00000000-0005-0000-0000-0000E5010000}"/>
    <cellStyle name="Normal 2 10 2 3" xfId="487" xr:uid="{00000000-0005-0000-0000-0000E6010000}"/>
    <cellStyle name="Normal 2 10 2 3 2" xfId="488" xr:uid="{00000000-0005-0000-0000-0000E7010000}"/>
    <cellStyle name="Normal 2 10 2 3 3" xfId="489" xr:uid="{00000000-0005-0000-0000-0000E8010000}"/>
    <cellStyle name="Normal 2 10 2 4" xfId="490" xr:uid="{00000000-0005-0000-0000-0000E9010000}"/>
    <cellStyle name="Normal 2 10 2 5" xfId="491" xr:uid="{00000000-0005-0000-0000-0000EA010000}"/>
    <cellStyle name="Normal 2 10 3" xfId="492" xr:uid="{00000000-0005-0000-0000-0000EB010000}"/>
    <cellStyle name="Normal 2 10 3 2" xfId="493" xr:uid="{00000000-0005-0000-0000-0000EC010000}"/>
    <cellStyle name="Normal 2 10 3 2 2" xfId="494" xr:uid="{00000000-0005-0000-0000-0000ED010000}"/>
    <cellStyle name="Normal 2 10 3 2 3" xfId="495" xr:uid="{00000000-0005-0000-0000-0000EE010000}"/>
    <cellStyle name="Normal 2 10 3 3" xfId="496" xr:uid="{00000000-0005-0000-0000-0000EF010000}"/>
    <cellStyle name="Normal 2 10 3 4" xfId="497" xr:uid="{00000000-0005-0000-0000-0000F0010000}"/>
    <cellStyle name="Normal 2 10 4" xfId="498" xr:uid="{00000000-0005-0000-0000-0000F1010000}"/>
    <cellStyle name="Normal 2 10 4 2" xfId="499" xr:uid="{00000000-0005-0000-0000-0000F2010000}"/>
    <cellStyle name="Normal 2 10 4 3" xfId="500" xr:uid="{00000000-0005-0000-0000-0000F3010000}"/>
    <cellStyle name="Normal 2 10 5" xfId="501" xr:uid="{00000000-0005-0000-0000-0000F4010000}"/>
    <cellStyle name="Normal 2 10 5 2" xfId="502" xr:uid="{00000000-0005-0000-0000-0000F5010000}"/>
    <cellStyle name="Normal 2 10 5 3" xfId="503" xr:uid="{00000000-0005-0000-0000-0000F6010000}"/>
    <cellStyle name="Normal 2 10 6" xfId="504" xr:uid="{00000000-0005-0000-0000-0000F7010000}"/>
    <cellStyle name="Normal 2 10 7" xfId="505" xr:uid="{00000000-0005-0000-0000-0000F8010000}"/>
    <cellStyle name="Normal 2 11" xfId="506" xr:uid="{00000000-0005-0000-0000-0000F9010000}"/>
    <cellStyle name="Normal 2 11 2" xfId="507" xr:uid="{00000000-0005-0000-0000-0000FA010000}"/>
    <cellStyle name="Normal 2 11 2 2" xfId="508" xr:uid="{00000000-0005-0000-0000-0000FB010000}"/>
    <cellStyle name="Normal 2 11 2 2 2" xfId="509" xr:uid="{00000000-0005-0000-0000-0000FC010000}"/>
    <cellStyle name="Normal 2 11 2 2 3" xfId="510" xr:uid="{00000000-0005-0000-0000-0000FD010000}"/>
    <cellStyle name="Normal 2 11 2 3" xfId="511" xr:uid="{00000000-0005-0000-0000-0000FE010000}"/>
    <cellStyle name="Normal 2 11 2 4" xfId="512" xr:uid="{00000000-0005-0000-0000-0000FF010000}"/>
    <cellStyle name="Normal 2 11 3" xfId="513" xr:uid="{00000000-0005-0000-0000-000000020000}"/>
    <cellStyle name="Normal 2 11 3 2" xfId="514" xr:uid="{00000000-0005-0000-0000-000001020000}"/>
    <cellStyle name="Normal 2 11 3 3" xfId="515" xr:uid="{00000000-0005-0000-0000-000002020000}"/>
    <cellStyle name="Normal 2 11 4" xfId="516" xr:uid="{00000000-0005-0000-0000-000003020000}"/>
    <cellStyle name="Normal 2 11 5" xfId="517" xr:uid="{00000000-0005-0000-0000-000004020000}"/>
    <cellStyle name="Normal 2 12" xfId="518" xr:uid="{00000000-0005-0000-0000-000005020000}"/>
    <cellStyle name="Normal 2 12 2" xfId="519" xr:uid="{00000000-0005-0000-0000-000006020000}"/>
    <cellStyle name="Normal 2 12 2 2" xfId="520" xr:uid="{00000000-0005-0000-0000-000007020000}"/>
    <cellStyle name="Normal 2 12 2 2 2" xfId="521" xr:uid="{00000000-0005-0000-0000-000008020000}"/>
    <cellStyle name="Normal 2 12 2 2 3" xfId="522" xr:uid="{00000000-0005-0000-0000-000009020000}"/>
    <cellStyle name="Normal 2 12 2 3" xfId="523" xr:uid="{00000000-0005-0000-0000-00000A020000}"/>
    <cellStyle name="Normal 2 12 2 4" xfId="524" xr:uid="{00000000-0005-0000-0000-00000B020000}"/>
    <cellStyle name="Normal 2 12 3" xfId="525" xr:uid="{00000000-0005-0000-0000-00000C020000}"/>
    <cellStyle name="Normal 2 12 3 2" xfId="526" xr:uid="{00000000-0005-0000-0000-00000D020000}"/>
    <cellStyle name="Normal 2 12 3 3" xfId="527" xr:uid="{00000000-0005-0000-0000-00000E020000}"/>
    <cellStyle name="Normal 2 12 4" xfId="528" xr:uid="{00000000-0005-0000-0000-00000F020000}"/>
    <cellStyle name="Normal 2 12 5" xfId="529" xr:uid="{00000000-0005-0000-0000-000010020000}"/>
    <cellStyle name="Normal 2 13" xfId="530" xr:uid="{00000000-0005-0000-0000-000011020000}"/>
    <cellStyle name="Normal 2 13 2" xfId="531" xr:uid="{00000000-0005-0000-0000-000012020000}"/>
    <cellStyle name="Normal 2 13 2 2" xfId="532" xr:uid="{00000000-0005-0000-0000-000013020000}"/>
    <cellStyle name="Normal 2 13 2 3" xfId="533" xr:uid="{00000000-0005-0000-0000-000014020000}"/>
    <cellStyle name="Normal 2 13 3" xfId="534" xr:uid="{00000000-0005-0000-0000-000015020000}"/>
    <cellStyle name="Normal 2 13 4" xfId="535" xr:uid="{00000000-0005-0000-0000-000016020000}"/>
    <cellStyle name="Normal 2 2" xfId="536" xr:uid="{00000000-0005-0000-0000-000017020000}"/>
    <cellStyle name="Normal 2 2 10" xfId="537" xr:uid="{00000000-0005-0000-0000-000018020000}"/>
    <cellStyle name="Normal 2 2 10 2" xfId="538" xr:uid="{00000000-0005-0000-0000-000019020000}"/>
    <cellStyle name="Normal 2 2 10 3" xfId="539" xr:uid="{00000000-0005-0000-0000-00001A020000}"/>
    <cellStyle name="Normal 2 2 11" xfId="540" xr:uid="{00000000-0005-0000-0000-00001B020000}"/>
    <cellStyle name="Normal 2 2 11 2" xfId="541" xr:uid="{00000000-0005-0000-0000-00001C020000}"/>
    <cellStyle name="Normal 2 2 11 3" xfId="542" xr:uid="{00000000-0005-0000-0000-00001D020000}"/>
    <cellStyle name="Normal 2 2 12" xfId="543" xr:uid="{00000000-0005-0000-0000-00001E020000}"/>
    <cellStyle name="Normal 2 2 13" xfId="544" xr:uid="{00000000-0005-0000-0000-00001F020000}"/>
    <cellStyle name="Normal 2 2 2" xfId="5" xr:uid="{00000000-0005-0000-0000-000020020000}"/>
    <cellStyle name="Normal 2 2 3" xfId="545" xr:uid="{00000000-0005-0000-0000-000021020000}"/>
    <cellStyle name="Normal 2 2 3 2" xfId="546" xr:uid="{00000000-0005-0000-0000-000022020000}"/>
    <cellStyle name="Normal 2 2 3 2 2" xfId="547" xr:uid="{00000000-0005-0000-0000-000023020000}"/>
    <cellStyle name="Normal 2 2 3 2 2 2" xfId="548" xr:uid="{00000000-0005-0000-0000-000024020000}"/>
    <cellStyle name="Normal 2 2 3 2 2 3" xfId="549" xr:uid="{00000000-0005-0000-0000-000025020000}"/>
    <cellStyle name="Normal 2 2 3 2 3" xfId="550" xr:uid="{00000000-0005-0000-0000-000026020000}"/>
    <cellStyle name="Normal 2 2 3 2 3 2" xfId="551" xr:uid="{00000000-0005-0000-0000-000027020000}"/>
    <cellStyle name="Normal 2 2 3 2 3 3" xfId="552" xr:uid="{00000000-0005-0000-0000-000028020000}"/>
    <cellStyle name="Normal 2 2 3 2 4" xfId="553" xr:uid="{00000000-0005-0000-0000-000029020000}"/>
    <cellStyle name="Normal 2 2 3 2 4 2" xfId="554" xr:uid="{00000000-0005-0000-0000-00002A020000}"/>
    <cellStyle name="Normal 2 2 3 2 4 3" xfId="555" xr:uid="{00000000-0005-0000-0000-00002B020000}"/>
    <cellStyle name="Normal 2 2 3 2 5" xfId="556" xr:uid="{00000000-0005-0000-0000-00002C020000}"/>
    <cellStyle name="Normal 2 2 3 2 6" xfId="557" xr:uid="{00000000-0005-0000-0000-00002D020000}"/>
    <cellStyle name="Normal 2 2 3 3" xfId="558" xr:uid="{00000000-0005-0000-0000-00002E020000}"/>
    <cellStyle name="Normal 2 2 3 3 2" xfId="559" xr:uid="{00000000-0005-0000-0000-00002F020000}"/>
    <cellStyle name="Normal 2 2 3 3 3" xfId="560" xr:uid="{00000000-0005-0000-0000-000030020000}"/>
    <cellStyle name="Normal 2 2 3 4" xfId="561" xr:uid="{00000000-0005-0000-0000-000031020000}"/>
    <cellStyle name="Normal 2 2 3 4 2" xfId="562" xr:uid="{00000000-0005-0000-0000-000032020000}"/>
    <cellStyle name="Normal 2 2 3 4 3" xfId="563" xr:uid="{00000000-0005-0000-0000-000033020000}"/>
    <cellStyle name="Normal 2 2 3 5" xfId="564" xr:uid="{00000000-0005-0000-0000-000034020000}"/>
    <cellStyle name="Normal 2 2 3 5 2" xfId="565" xr:uid="{00000000-0005-0000-0000-000035020000}"/>
    <cellStyle name="Normal 2 2 3 5 3" xfId="566" xr:uid="{00000000-0005-0000-0000-000036020000}"/>
    <cellStyle name="Normal 2 2 3 6" xfId="567" xr:uid="{00000000-0005-0000-0000-000037020000}"/>
    <cellStyle name="Normal 2 2 3 7" xfId="568" xr:uid="{00000000-0005-0000-0000-000038020000}"/>
    <cellStyle name="Normal 2 2 4" xfId="569" xr:uid="{00000000-0005-0000-0000-000039020000}"/>
    <cellStyle name="Normal 2 2 4 2" xfId="570" xr:uid="{00000000-0005-0000-0000-00003A020000}"/>
    <cellStyle name="Normal 2 2 4 2 2" xfId="571" xr:uid="{00000000-0005-0000-0000-00003B020000}"/>
    <cellStyle name="Normal 2 2 4 2 3" xfId="572" xr:uid="{00000000-0005-0000-0000-00003C020000}"/>
    <cellStyle name="Normal 2 2 4 3" xfId="573" xr:uid="{00000000-0005-0000-0000-00003D020000}"/>
    <cellStyle name="Normal 2 2 4 3 2" xfId="574" xr:uid="{00000000-0005-0000-0000-00003E020000}"/>
    <cellStyle name="Normal 2 2 4 3 3" xfId="575" xr:uid="{00000000-0005-0000-0000-00003F020000}"/>
    <cellStyle name="Normal 2 2 4 4" xfId="576" xr:uid="{00000000-0005-0000-0000-000040020000}"/>
    <cellStyle name="Normal 2 2 4 4 2" xfId="577" xr:uid="{00000000-0005-0000-0000-000041020000}"/>
    <cellStyle name="Normal 2 2 4 4 3" xfId="578" xr:uid="{00000000-0005-0000-0000-000042020000}"/>
    <cellStyle name="Normal 2 2 4 5" xfId="579" xr:uid="{00000000-0005-0000-0000-000043020000}"/>
    <cellStyle name="Normal 2 2 4 6" xfId="580" xr:uid="{00000000-0005-0000-0000-000044020000}"/>
    <cellStyle name="Normal 2 2 5" xfId="581" xr:uid="{00000000-0005-0000-0000-000045020000}"/>
    <cellStyle name="Normal 2 2 5 2" xfId="582" xr:uid="{00000000-0005-0000-0000-000046020000}"/>
    <cellStyle name="Normal 2 2 5 3" xfId="583" xr:uid="{00000000-0005-0000-0000-000047020000}"/>
    <cellStyle name="Normal 2 2 6" xfId="584" xr:uid="{00000000-0005-0000-0000-000048020000}"/>
    <cellStyle name="Normal 2 2 6 2" xfId="585" xr:uid="{00000000-0005-0000-0000-000049020000}"/>
    <cellStyle name="Normal 2 2 6 3" xfId="586" xr:uid="{00000000-0005-0000-0000-00004A020000}"/>
    <cellStyle name="Normal 2 2 7" xfId="587" xr:uid="{00000000-0005-0000-0000-00004B020000}"/>
    <cellStyle name="Normal 2 2 7 2" xfId="588" xr:uid="{00000000-0005-0000-0000-00004C020000}"/>
    <cellStyle name="Normal 2 2 7 3" xfId="589" xr:uid="{00000000-0005-0000-0000-00004D020000}"/>
    <cellStyle name="Normal 2 2 8" xfId="590" xr:uid="{00000000-0005-0000-0000-00004E020000}"/>
    <cellStyle name="Normal 2 2 8 2" xfId="591" xr:uid="{00000000-0005-0000-0000-00004F020000}"/>
    <cellStyle name="Normal 2 2 8 3" xfId="592" xr:uid="{00000000-0005-0000-0000-000050020000}"/>
    <cellStyle name="Normal 2 2 9" xfId="593" xr:uid="{00000000-0005-0000-0000-000051020000}"/>
    <cellStyle name="Normal 2 2 9 2" xfId="594" xr:uid="{00000000-0005-0000-0000-000052020000}"/>
    <cellStyle name="Normal 2 2 9 3" xfId="595" xr:uid="{00000000-0005-0000-0000-000053020000}"/>
    <cellStyle name="Normal 2 2_Pivot Tables" xfId="596" xr:uid="{00000000-0005-0000-0000-000054020000}"/>
    <cellStyle name="Normal 2 3" xfId="597" xr:uid="{00000000-0005-0000-0000-000055020000}"/>
    <cellStyle name="Normal 2 3 10" xfId="598" xr:uid="{00000000-0005-0000-0000-000056020000}"/>
    <cellStyle name="Normal 2 3 10 2" xfId="599" xr:uid="{00000000-0005-0000-0000-000057020000}"/>
    <cellStyle name="Normal 2 3 10 3" xfId="600" xr:uid="{00000000-0005-0000-0000-000058020000}"/>
    <cellStyle name="Normal 2 3 11" xfId="601" xr:uid="{00000000-0005-0000-0000-000059020000}"/>
    <cellStyle name="Normal 2 3 11 2" xfId="602" xr:uid="{00000000-0005-0000-0000-00005A020000}"/>
    <cellStyle name="Normal 2 3 11 3" xfId="603" xr:uid="{00000000-0005-0000-0000-00005B020000}"/>
    <cellStyle name="Normal 2 3 12" xfId="604" xr:uid="{00000000-0005-0000-0000-00005C020000}"/>
    <cellStyle name="Normal 2 3 12 2" xfId="605" xr:uid="{00000000-0005-0000-0000-00005D020000}"/>
    <cellStyle name="Normal 2 3 12 3" xfId="606" xr:uid="{00000000-0005-0000-0000-00005E020000}"/>
    <cellStyle name="Normal 2 3 13" xfId="607" xr:uid="{00000000-0005-0000-0000-00005F020000}"/>
    <cellStyle name="Normal 2 3 13 2" xfId="608" xr:uid="{00000000-0005-0000-0000-000060020000}"/>
    <cellStyle name="Normal 2 3 13 3" xfId="609" xr:uid="{00000000-0005-0000-0000-000061020000}"/>
    <cellStyle name="Normal 2 3 14" xfId="610" xr:uid="{00000000-0005-0000-0000-000062020000}"/>
    <cellStyle name="Normal 2 3 15" xfId="611" xr:uid="{00000000-0005-0000-0000-000063020000}"/>
    <cellStyle name="Normal 2 3 2" xfId="612" xr:uid="{00000000-0005-0000-0000-000064020000}"/>
    <cellStyle name="Normal 2 3 2 2" xfId="613" xr:uid="{00000000-0005-0000-0000-000065020000}"/>
    <cellStyle name="Normal 2 3 2 2 2" xfId="614" xr:uid="{00000000-0005-0000-0000-000066020000}"/>
    <cellStyle name="Normal 2 3 2 2 2 2" xfId="615" xr:uid="{00000000-0005-0000-0000-000067020000}"/>
    <cellStyle name="Normal 2 3 2 2 2 2 2" xfId="616" xr:uid="{00000000-0005-0000-0000-000068020000}"/>
    <cellStyle name="Normal 2 3 2 2 2 2 3" xfId="617" xr:uid="{00000000-0005-0000-0000-000069020000}"/>
    <cellStyle name="Normal 2 3 2 2 2 3" xfId="618" xr:uid="{00000000-0005-0000-0000-00006A020000}"/>
    <cellStyle name="Normal 2 3 2 2 2 3 2" xfId="619" xr:uid="{00000000-0005-0000-0000-00006B020000}"/>
    <cellStyle name="Normal 2 3 2 2 2 3 3" xfId="620" xr:uid="{00000000-0005-0000-0000-00006C020000}"/>
    <cellStyle name="Normal 2 3 2 2 2 4" xfId="621" xr:uid="{00000000-0005-0000-0000-00006D020000}"/>
    <cellStyle name="Normal 2 3 2 2 2 5" xfId="622" xr:uid="{00000000-0005-0000-0000-00006E020000}"/>
    <cellStyle name="Normal 2 3 2 2 3" xfId="623" xr:uid="{00000000-0005-0000-0000-00006F020000}"/>
    <cellStyle name="Normal 2 3 2 2 3 2" xfId="624" xr:uid="{00000000-0005-0000-0000-000070020000}"/>
    <cellStyle name="Normal 2 3 2 2 3 3" xfId="625" xr:uid="{00000000-0005-0000-0000-000071020000}"/>
    <cellStyle name="Normal 2 3 2 2 4" xfId="626" xr:uid="{00000000-0005-0000-0000-000072020000}"/>
    <cellStyle name="Normal 2 3 2 2 4 2" xfId="627" xr:uid="{00000000-0005-0000-0000-000073020000}"/>
    <cellStyle name="Normal 2 3 2 2 4 3" xfId="628" xr:uid="{00000000-0005-0000-0000-000074020000}"/>
    <cellStyle name="Normal 2 3 2 2 5" xfId="629" xr:uid="{00000000-0005-0000-0000-000075020000}"/>
    <cellStyle name="Normal 2 3 2 2 6" xfId="630" xr:uid="{00000000-0005-0000-0000-000076020000}"/>
    <cellStyle name="Normal 2 3 2 3" xfId="631" xr:uid="{00000000-0005-0000-0000-000077020000}"/>
    <cellStyle name="Normal 2 3 2 3 2" xfId="632" xr:uid="{00000000-0005-0000-0000-000078020000}"/>
    <cellStyle name="Normal 2 3 2 3 2 2" xfId="633" xr:uid="{00000000-0005-0000-0000-000079020000}"/>
    <cellStyle name="Normal 2 3 2 3 2 3" xfId="634" xr:uid="{00000000-0005-0000-0000-00007A020000}"/>
    <cellStyle name="Normal 2 3 2 3 3" xfId="635" xr:uid="{00000000-0005-0000-0000-00007B020000}"/>
    <cellStyle name="Normal 2 3 2 3 3 2" xfId="636" xr:uid="{00000000-0005-0000-0000-00007C020000}"/>
    <cellStyle name="Normal 2 3 2 3 3 3" xfId="637" xr:uid="{00000000-0005-0000-0000-00007D020000}"/>
    <cellStyle name="Normal 2 3 2 3 4" xfId="638" xr:uid="{00000000-0005-0000-0000-00007E020000}"/>
    <cellStyle name="Normal 2 3 2 3 5" xfId="639" xr:uid="{00000000-0005-0000-0000-00007F020000}"/>
    <cellStyle name="Normal 2 3 2 4" xfId="640" xr:uid="{00000000-0005-0000-0000-000080020000}"/>
    <cellStyle name="Normal 2 3 2 4 2" xfId="641" xr:uid="{00000000-0005-0000-0000-000081020000}"/>
    <cellStyle name="Normal 2 3 2 4 3" xfId="642" xr:uid="{00000000-0005-0000-0000-000082020000}"/>
    <cellStyle name="Normal 2 3 2 5" xfId="643" xr:uid="{00000000-0005-0000-0000-000083020000}"/>
    <cellStyle name="Normal 2 3 2 5 2" xfId="644" xr:uid="{00000000-0005-0000-0000-000084020000}"/>
    <cellStyle name="Normal 2 3 2 5 3" xfId="645" xr:uid="{00000000-0005-0000-0000-000085020000}"/>
    <cellStyle name="Normal 2 3 2 6" xfId="646" xr:uid="{00000000-0005-0000-0000-000086020000}"/>
    <cellStyle name="Normal 2 3 2 7" xfId="647" xr:uid="{00000000-0005-0000-0000-000087020000}"/>
    <cellStyle name="Normal 2 3 3" xfId="648" xr:uid="{00000000-0005-0000-0000-000088020000}"/>
    <cellStyle name="Normal 2 3 3 2" xfId="649" xr:uid="{00000000-0005-0000-0000-000089020000}"/>
    <cellStyle name="Normal 2 3 3 2 2" xfId="650" xr:uid="{00000000-0005-0000-0000-00008A020000}"/>
    <cellStyle name="Normal 2 3 3 2 2 2" xfId="651" xr:uid="{00000000-0005-0000-0000-00008B020000}"/>
    <cellStyle name="Normal 2 3 3 2 2 2 2" xfId="652" xr:uid="{00000000-0005-0000-0000-00008C020000}"/>
    <cellStyle name="Normal 2 3 3 2 2 2 3" xfId="653" xr:uid="{00000000-0005-0000-0000-00008D020000}"/>
    <cellStyle name="Normal 2 3 3 2 2 3" xfId="654" xr:uid="{00000000-0005-0000-0000-00008E020000}"/>
    <cellStyle name="Normal 2 3 3 2 2 4" xfId="655" xr:uid="{00000000-0005-0000-0000-00008F020000}"/>
    <cellStyle name="Normal 2 3 3 2 3" xfId="656" xr:uid="{00000000-0005-0000-0000-000090020000}"/>
    <cellStyle name="Normal 2 3 3 2 3 2" xfId="657" xr:uid="{00000000-0005-0000-0000-000091020000}"/>
    <cellStyle name="Normal 2 3 3 2 3 3" xfId="658" xr:uid="{00000000-0005-0000-0000-000092020000}"/>
    <cellStyle name="Normal 2 3 3 2 4" xfId="659" xr:uid="{00000000-0005-0000-0000-000093020000}"/>
    <cellStyle name="Normal 2 3 3 2 5" xfId="660" xr:uid="{00000000-0005-0000-0000-000094020000}"/>
    <cellStyle name="Normal 2 3 3 3" xfId="661" xr:uid="{00000000-0005-0000-0000-000095020000}"/>
    <cellStyle name="Normal 2 3 3 3 2" xfId="662" xr:uid="{00000000-0005-0000-0000-000096020000}"/>
    <cellStyle name="Normal 2 3 3 3 2 2" xfId="663" xr:uid="{00000000-0005-0000-0000-000097020000}"/>
    <cellStyle name="Normal 2 3 3 3 2 3" xfId="664" xr:uid="{00000000-0005-0000-0000-000098020000}"/>
    <cellStyle name="Normal 2 3 3 3 3" xfId="665" xr:uid="{00000000-0005-0000-0000-000099020000}"/>
    <cellStyle name="Normal 2 3 3 3 4" xfId="666" xr:uid="{00000000-0005-0000-0000-00009A020000}"/>
    <cellStyle name="Normal 2 3 3 4" xfId="667" xr:uid="{00000000-0005-0000-0000-00009B020000}"/>
    <cellStyle name="Normal 2 3 3 5" xfId="668" xr:uid="{00000000-0005-0000-0000-00009C020000}"/>
    <cellStyle name="Normal 2 3 3 5 2" xfId="669" xr:uid="{00000000-0005-0000-0000-00009D020000}"/>
    <cellStyle name="Normal 2 3 3 5 3" xfId="670" xr:uid="{00000000-0005-0000-0000-00009E020000}"/>
    <cellStyle name="Normal 2 3 3 6" xfId="671" xr:uid="{00000000-0005-0000-0000-00009F020000}"/>
    <cellStyle name="Normal 2 3 3 7" xfId="672" xr:uid="{00000000-0005-0000-0000-0000A0020000}"/>
    <cellStyle name="Normal 2 3 4" xfId="673" xr:uid="{00000000-0005-0000-0000-0000A1020000}"/>
    <cellStyle name="Normal 2 3 4 2" xfId="674" xr:uid="{00000000-0005-0000-0000-0000A2020000}"/>
    <cellStyle name="Normal 2 3 4 2 2" xfId="675" xr:uid="{00000000-0005-0000-0000-0000A3020000}"/>
    <cellStyle name="Normal 2 3 4 2 2 2" xfId="676" xr:uid="{00000000-0005-0000-0000-0000A4020000}"/>
    <cellStyle name="Normal 2 3 4 2 2 3" xfId="677" xr:uid="{00000000-0005-0000-0000-0000A5020000}"/>
    <cellStyle name="Normal 2 3 4 2 3" xfId="678" xr:uid="{00000000-0005-0000-0000-0000A6020000}"/>
    <cellStyle name="Normal 2 3 4 2 3 2" xfId="679" xr:uid="{00000000-0005-0000-0000-0000A7020000}"/>
    <cellStyle name="Normal 2 3 4 2 3 3" xfId="680" xr:uid="{00000000-0005-0000-0000-0000A8020000}"/>
    <cellStyle name="Normal 2 3 4 2 4" xfId="681" xr:uid="{00000000-0005-0000-0000-0000A9020000}"/>
    <cellStyle name="Normal 2 3 4 2 5" xfId="682" xr:uid="{00000000-0005-0000-0000-0000AA020000}"/>
    <cellStyle name="Normal 2 3 4 3" xfId="683" xr:uid="{00000000-0005-0000-0000-0000AB020000}"/>
    <cellStyle name="Normal 2 3 4 3 2" xfId="684" xr:uid="{00000000-0005-0000-0000-0000AC020000}"/>
    <cellStyle name="Normal 2 3 4 3 3" xfId="685" xr:uid="{00000000-0005-0000-0000-0000AD020000}"/>
    <cellStyle name="Normal 2 3 4 4" xfId="686" xr:uid="{00000000-0005-0000-0000-0000AE020000}"/>
    <cellStyle name="Normal 2 3 4 4 2" xfId="687" xr:uid="{00000000-0005-0000-0000-0000AF020000}"/>
    <cellStyle name="Normal 2 3 4 4 3" xfId="688" xr:uid="{00000000-0005-0000-0000-0000B0020000}"/>
    <cellStyle name="Normal 2 3 4 5" xfId="689" xr:uid="{00000000-0005-0000-0000-0000B1020000}"/>
    <cellStyle name="Normal 2 3 4 6" xfId="690" xr:uid="{00000000-0005-0000-0000-0000B2020000}"/>
    <cellStyle name="Normal 2 3 5" xfId="691" xr:uid="{00000000-0005-0000-0000-0000B3020000}"/>
    <cellStyle name="Normal 2 3 5 2" xfId="692" xr:uid="{00000000-0005-0000-0000-0000B4020000}"/>
    <cellStyle name="Normal 2 3 5 2 2" xfId="693" xr:uid="{00000000-0005-0000-0000-0000B5020000}"/>
    <cellStyle name="Normal 2 3 5 2 2 2" xfId="694" xr:uid="{00000000-0005-0000-0000-0000B6020000}"/>
    <cellStyle name="Normal 2 3 5 2 2 3" xfId="695" xr:uid="{00000000-0005-0000-0000-0000B7020000}"/>
    <cellStyle name="Normal 2 3 5 2 3" xfId="696" xr:uid="{00000000-0005-0000-0000-0000B8020000}"/>
    <cellStyle name="Normal 2 3 5 2 4" xfId="697" xr:uid="{00000000-0005-0000-0000-0000B9020000}"/>
    <cellStyle name="Normal 2 3 5 3" xfId="698" xr:uid="{00000000-0005-0000-0000-0000BA020000}"/>
    <cellStyle name="Normal 2 3 5 3 2" xfId="699" xr:uid="{00000000-0005-0000-0000-0000BB020000}"/>
    <cellStyle name="Normal 2 3 5 3 3" xfId="700" xr:uid="{00000000-0005-0000-0000-0000BC020000}"/>
    <cellStyle name="Normal 2 3 5 4" xfId="701" xr:uid="{00000000-0005-0000-0000-0000BD020000}"/>
    <cellStyle name="Normal 2 3 5 4 2" xfId="702" xr:uid="{00000000-0005-0000-0000-0000BE020000}"/>
    <cellStyle name="Normal 2 3 5 4 3" xfId="703" xr:uid="{00000000-0005-0000-0000-0000BF020000}"/>
    <cellStyle name="Normal 2 3 5 5" xfId="704" xr:uid="{00000000-0005-0000-0000-0000C0020000}"/>
    <cellStyle name="Normal 2 3 5 6" xfId="705" xr:uid="{00000000-0005-0000-0000-0000C1020000}"/>
    <cellStyle name="Normal 2 3 6" xfId="706" xr:uid="{00000000-0005-0000-0000-0000C2020000}"/>
    <cellStyle name="Normal 2 3 6 2" xfId="707" xr:uid="{00000000-0005-0000-0000-0000C3020000}"/>
    <cellStyle name="Normal 2 3 6 2 2" xfId="708" xr:uid="{00000000-0005-0000-0000-0000C4020000}"/>
    <cellStyle name="Normal 2 3 6 2 2 2" xfId="709" xr:uid="{00000000-0005-0000-0000-0000C5020000}"/>
    <cellStyle name="Normal 2 3 6 2 2 3" xfId="710" xr:uid="{00000000-0005-0000-0000-0000C6020000}"/>
    <cellStyle name="Normal 2 3 6 2 3" xfId="711" xr:uid="{00000000-0005-0000-0000-0000C7020000}"/>
    <cellStyle name="Normal 2 3 6 2 4" xfId="712" xr:uid="{00000000-0005-0000-0000-0000C8020000}"/>
    <cellStyle name="Normal 2 3 6 3" xfId="713" xr:uid="{00000000-0005-0000-0000-0000C9020000}"/>
    <cellStyle name="Normal 2 3 6 3 2" xfId="714" xr:uid="{00000000-0005-0000-0000-0000CA020000}"/>
    <cellStyle name="Normal 2 3 6 3 3" xfId="715" xr:uid="{00000000-0005-0000-0000-0000CB020000}"/>
    <cellStyle name="Normal 2 3 6 4" xfId="716" xr:uid="{00000000-0005-0000-0000-0000CC020000}"/>
    <cellStyle name="Normal 2 3 6 5" xfId="717" xr:uid="{00000000-0005-0000-0000-0000CD020000}"/>
    <cellStyle name="Normal 2 3 7" xfId="718" xr:uid="{00000000-0005-0000-0000-0000CE020000}"/>
    <cellStyle name="Normal 2 3 7 2" xfId="719" xr:uid="{00000000-0005-0000-0000-0000CF020000}"/>
    <cellStyle name="Normal 2 3 7 2 2" xfId="720" xr:uid="{00000000-0005-0000-0000-0000D0020000}"/>
    <cellStyle name="Normal 2 3 7 2 3" xfId="721" xr:uid="{00000000-0005-0000-0000-0000D1020000}"/>
    <cellStyle name="Normal 2 3 7 3" xfId="722" xr:uid="{00000000-0005-0000-0000-0000D2020000}"/>
    <cellStyle name="Normal 2 3 7 4" xfId="723" xr:uid="{00000000-0005-0000-0000-0000D3020000}"/>
    <cellStyle name="Normal 2 3 8" xfId="724" xr:uid="{00000000-0005-0000-0000-0000D4020000}"/>
    <cellStyle name="Normal 2 3 8 2" xfId="725" xr:uid="{00000000-0005-0000-0000-0000D5020000}"/>
    <cellStyle name="Normal 2 3 8 3" xfId="726" xr:uid="{00000000-0005-0000-0000-0000D6020000}"/>
    <cellStyle name="Normal 2 3 9" xfId="727" xr:uid="{00000000-0005-0000-0000-0000D7020000}"/>
    <cellStyle name="Normal 2 3 9 2" xfId="728" xr:uid="{00000000-0005-0000-0000-0000D8020000}"/>
    <cellStyle name="Normal 2 3 9 3" xfId="729" xr:uid="{00000000-0005-0000-0000-0000D9020000}"/>
    <cellStyle name="Normal 2 4" xfId="730" xr:uid="{00000000-0005-0000-0000-0000DA020000}"/>
    <cellStyle name="Normal 2 4 2" xfId="731" xr:uid="{00000000-0005-0000-0000-0000DB020000}"/>
    <cellStyle name="Normal 2 4 2 2" xfId="732" xr:uid="{00000000-0005-0000-0000-0000DC020000}"/>
    <cellStyle name="Normal 2 4 2 2 2" xfId="733" xr:uid="{00000000-0005-0000-0000-0000DD020000}"/>
    <cellStyle name="Normal 2 4 2 2 3" xfId="734" xr:uid="{00000000-0005-0000-0000-0000DE020000}"/>
    <cellStyle name="Normal 2 4 2 3" xfId="735" xr:uid="{00000000-0005-0000-0000-0000DF020000}"/>
    <cellStyle name="Normal 2 4 2 4" xfId="736" xr:uid="{00000000-0005-0000-0000-0000E0020000}"/>
    <cellStyle name="Normal 2 4 3" xfId="737" xr:uid="{00000000-0005-0000-0000-0000E1020000}"/>
    <cellStyle name="Normal 2 4 3 2" xfId="738" xr:uid="{00000000-0005-0000-0000-0000E2020000}"/>
    <cellStyle name="Normal 2 4 3 3" xfId="739" xr:uid="{00000000-0005-0000-0000-0000E3020000}"/>
    <cellStyle name="Normal 2 4 4" xfId="740" xr:uid="{00000000-0005-0000-0000-0000E4020000}"/>
    <cellStyle name="Normal 2 4 4 2" xfId="741" xr:uid="{00000000-0005-0000-0000-0000E5020000}"/>
    <cellStyle name="Normal 2 4 4 3" xfId="742" xr:uid="{00000000-0005-0000-0000-0000E6020000}"/>
    <cellStyle name="Normal 2 5" xfId="743" xr:uid="{00000000-0005-0000-0000-0000E7020000}"/>
    <cellStyle name="Normal 2 5 2" xfId="744" xr:uid="{00000000-0005-0000-0000-0000E8020000}"/>
    <cellStyle name="Normal 2 5 2 2" xfId="745" xr:uid="{00000000-0005-0000-0000-0000E9020000}"/>
    <cellStyle name="Normal 2 5 2 2 2" xfId="746" xr:uid="{00000000-0005-0000-0000-0000EA020000}"/>
    <cellStyle name="Normal 2 5 2 2 2 2" xfId="747" xr:uid="{00000000-0005-0000-0000-0000EB020000}"/>
    <cellStyle name="Normal 2 5 2 2 2 3" xfId="748" xr:uid="{00000000-0005-0000-0000-0000EC020000}"/>
    <cellStyle name="Normal 2 5 2 2 3" xfId="749" xr:uid="{00000000-0005-0000-0000-0000ED020000}"/>
    <cellStyle name="Normal 2 5 2 2 3 2" xfId="750" xr:uid="{00000000-0005-0000-0000-0000EE020000}"/>
    <cellStyle name="Normal 2 5 2 2 3 3" xfId="751" xr:uid="{00000000-0005-0000-0000-0000EF020000}"/>
    <cellStyle name="Normal 2 5 2 2 4" xfId="752" xr:uid="{00000000-0005-0000-0000-0000F0020000}"/>
    <cellStyle name="Normal 2 5 2 2 5" xfId="753" xr:uid="{00000000-0005-0000-0000-0000F1020000}"/>
    <cellStyle name="Normal 2 5 2 3" xfId="754" xr:uid="{00000000-0005-0000-0000-0000F2020000}"/>
    <cellStyle name="Normal 2 5 2 3 2" xfId="755" xr:uid="{00000000-0005-0000-0000-0000F3020000}"/>
    <cellStyle name="Normal 2 5 2 3 3" xfId="756" xr:uid="{00000000-0005-0000-0000-0000F4020000}"/>
    <cellStyle name="Normal 2 5 2 4" xfId="757" xr:uid="{00000000-0005-0000-0000-0000F5020000}"/>
    <cellStyle name="Normal 2 5 2 4 2" xfId="758" xr:uid="{00000000-0005-0000-0000-0000F6020000}"/>
    <cellStyle name="Normal 2 5 2 4 3" xfId="759" xr:uid="{00000000-0005-0000-0000-0000F7020000}"/>
    <cellStyle name="Normal 2 5 2 5" xfId="760" xr:uid="{00000000-0005-0000-0000-0000F8020000}"/>
    <cellStyle name="Normal 2 5 2 6" xfId="761" xr:uid="{00000000-0005-0000-0000-0000F9020000}"/>
    <cellStyle name="Normal 2 5 3" xfId="762" xr:uid="{00000000-0005-0000-0000-0000FA020000}"/>
    <cellStyle name="Normal 2 5 3 2" xfId="763" xr:uid="{00000000-0005-0000-0000-0000FB020000}"/>
    <cellStyle name="Normal 2 5 3 2 2" xfId="764" xr:uid="{00000000-0005-0000-0000-0000FC020000}"/>
    <cellStyle name="Normal 2 5 3 2 3" xfId="765" xr:uid="{00000000-0005-0000-0000-0000FD020000}"/>
    <cellStyle name="Normal 2 5 3 3" xfId="766" xr:uid="{00000000-0005-0000-0000-0000FE020000}"/>
    <cellStyle name="Normal 2 5 3 3 2" xfId="767" xr:uid="{00000000-0005-0000-0000-0000FF020000}"/>
    <cellStyle name="Normal 2 5 3 3 3" xfId="768" xr:uid="{00000000-0005-0000-0000-000000030000}"/>
    <cellStyle name="Normal 2 5 3 4" xfId="769" xr:uid="{00000000-0005-0000-0000-000001030000}"/>
    <cellStyle name="Normal 2 5 3 5" xfId="770" xr:uid="{00000000-0005-0000-0000-000002030000}"/>
    <cellStyle name="Normal 2 5 4" xfId="771" xr:uid="{00000000-0005-0000-0000-000003030000}"/>
    <cellStyle name="Normal 2 5 4 2" xfId="772" xr:uid="{00000000-0005-0000-0000-000004030000}"/>
    <cellStyle name="Normal 2 5 4 3" xfId="773" xr:uid="{00000000-0005-0000-0000-000005030000}"/>
    <cellStyle name="Normal 2 5 5" xfId="774" xr:uid="{00000000-0005-0000-0000-000006030000}"/>
    <cellStyle name="Normal 2 5 5 2" xfId="775" xr:uid="{00000000-0005-0000-0000-000007030000}"/>
    <cellStyle name="Normal 2 5 5 3" xfId="776" xr:uid="{00000000-0005-0000-0000-000008030000}"/>
    <cellStyle name="Normal 2 5 6" xfId="777" xr:uid="{00000000-0005-0000-0000-000009030000}"/>
    <cellStyle name="Normal 2 5 7" xfId="778" xr:uid="{00000000-0005-0000-0000-00000A030000}"/>
    <cellStyle name="Normal 2 6" xfId="779" xr:uid="{00000000-0005-0000-0000-00000B030000}"/>
    <cellStyle name="Normal 2 6 2" xfId="780" xr:uid="{00000000-0005-0000-0000-00000C030000}"/>
    <cellStyle name="Normal 2 6 2 2" xfId="781" xr:uid="{00000000-0005-0000-0000-00000D030000}"/>
    <cellStyle name="Normal 2 6 2 2 2" xfId="782" xr:uid="{00000000-0005-0000-0000-00000E030000}"/>
    <cellStyle name="Normal 2 6 2 2 2 2" xfId="783" xr:uid="{00000000-0005-0000-0000-00000F030000}"/>
    <cellStyle name="Normal 2 6 2 2 2 3" xfId="784" xr:uid="{00000000-0005-0000-0000-000010030000}"/>
    <cellStyle name="Normal 2 6 2 2 3" xfId="785" xr:uid="{00000000-0005-0000-0000-000011030000}"/>
    <cellStyle name="Normal 2 6 2 2 4" xfId="786" xr:uid="{00000000-0005-0000-0000-000012030000}"/>
    <cellStyle name="Normal 2 6 2 3" xfId="787" xr:uid="{00000000-0005-0000-0000-000013030000}"/>
    <cellStyle name="Normal 2 6 2 3 2" xfId="788" xr:uid="{00000000-0005-0000-0000-000014030000}"/>
    <cellStyle name="Normal 2 6 2 3 3" xfId="789" xr:uid="{00000000-0005-0000-0000-000015030000}"/>
    <cellStyle name="Normal 2 6 2 4" xfId="790" xr:uid="{00000000-0005-0000-0000-000016030000}"/>
    <cellStyle name="Normal 2 6 2 5" xfId="791" xr:uid="{00000000-0005-0000-0000-000017030000}"/>
    <cellStyle name="Normal 2 6 3" xfId="792" xr:uid="{00000000-0005-0000-0000-000018030000}"/>
    <cellStyle name="Normal 2 6 3 2" xfId="793" xr:uid="{00000000-0005-0000-0000-000019030000}"/>
    <cellStyle name="Normal 2 6 3 2 2" xfId="794" xr:uid="{00000000-0005-0000-0000-00001A030000}"/>
    <cellStyle name="Normal 2 6 3 2 3" xfId="795" xr:uid="{00000000-0005-0000-0000-00001B030000}"/>
    <cellStyle name="Normal 2 6 3 3" xfId="796" xr:uid="{00000000-0005-0000-0000-00001C030000}"/>
    <cellStyle name="Normal 2 6 3 4" xfId="797" xr:uid="{00000000-0005-0000-0000-00001D030000}"/>
    <cellStyle name="Normal 2 6 4" xfId="798" xr:uid="{00000000-0005-0000-0000-00001E030000}"/>
    <cellStyle name="Normal 2 6 4 2" xfId="799" xr:uid="{00000000-0005-0000-0000-00001F030000}"/>
    <cellStyle name="Normal 2 6 4 3" xfId="800" xr:uid="{00000000-0005-0000-0000-000020030000}"/>
    <cellStyle name="Normal 2 6 5" xfId="801" xr:uid="{00000000-0005-0000-0000-000021030000}"/>
    <cellStyle name="Normal 2 6 5 2" xfId="802" xr:uid="{00000000-0005-0000-0000-000022030000}"/>
    <cellStyle name="Normal 2 6 5 3" xfId="803" xr:uid="{00000000-0005-0000-0000-000023030000}"/>
    <cellStyle name="Normal 2 6 6" xfId="804" xr:uid="{00000000-0005-0000-0000-000024030000}"/>
    <cellStyle name="Normal 2 6 7" xfId="805" xr:uid="{00000000-0005-0000-0000-000025030000}"/>
    <cellStyle name="Normal 2 7" xfId="806" xr:uid="{00000000-0005-0000-0000-000026030000}"/>
    <cellStyle name="Normal 2 7 2" xfId="807" xr:uid="{00000000-0005-0000-0000-000027030000}"/>
    <cellStyle name="Normal 2 7 2 2" xfId="808" xr:uid="{00000000-0005-0000-0000-000028030000}"/>
    <cellStyle name="Normal 2 7 2 2 2" xfId="809" xr:uid="{00000000-0005-0000-0000-000029030000}"/>
    <cellStyle name="Normal 2 7 2 2 2 2" xfId="810" xr:uid="{00000000-0005-0000-0000-00002A030000}"/>
    <cellStyle name="Normal 2 7 2 2 2 3" xfId="811" xr:uid="{00000000-0005-0000-0000-00002B030000}"/>
    <cellStyle name="Normal 2 7 2 2 3" xfId="812" xr:uid="{00000000-0005-0000-0000-00002C030000}"/>
    <cellStyle name="Normal 2 7 2 2 4" xfId="813" xr:uid="{00000000-0005-0000-0000-00002D030000}"/>
    <cellStyle name="Normal 2 7 2 3" xfId="814" xr:uid="{00000000-0005-0000-0000-00002E030000}"/>
    <cellStyle name="Normal 2 7 2 3 2" xfId="815" xr:uid="{00000000-0005-0000-0000-00002F030000}"/>
    <cellStyle name="Normal 2 7 2 3 3" xfId="816" xr:uid="{00000000-0005-0000-0000-000030030000}"/>
    <cellStyle name="Normal 2 7 2 4" xfId="817" xr:uid="{00000000-0005-0000-0000-000031030000}"/>
    <cellStyle name="Normal 2 7 2 5" xfId="818" xr:uid="{00000000-0005-0000-0000-000032030000}"/>
    <cellStyle name="Normal 2 7 3" xfId="819" xr:uid="{00000000-0005-0000-0000-000033030000}"/>
    <cellStyle name="Normal 2 7 3 2" xfId="820" xr:uid="{00000000-0005-0000-0000-000034030000}"/>
    <cellStyle name="Normal 2 7 3 2 2" xfId="821" xr:uid="{00000000-0005-0000-0000-000035030000}"/>
    <cellStyle name="Normal 2 7 3 2 3" xfId="822" xr:uid="{00000000-0005-0000-0000-000036030000}"/>
    <cellStyle name="Normal 2 7 3 3" xfId="823" xr:uid="{00000000-0005-0000-0000-000037030000}"/>
    <cellStyle name="Normal 2 7 3 4" xfId="824" xr:uid="{00000000-0005-0000-0000-000038030000}"/>
    <cellStyle name="Normal 2 7 4" xfId="825" xr:uid="{00000000-0005-0000-0000-000039030000}"/>
    <cellStyle name="Normal 2 7 4 2" xfId="826" xr:uid="{00000000-0005-0000-0000-00003A030000}"/>
    <cellStyle name="Normal 2 7 4 3" xfId="827" xr:uid="{00000000-0005-0000-0000-00003B030000}"/>
    <cellStyle name="Normal 2 7 5" xfId="828" xr:uid="{00000000-0005-0000-0000-00003C030000}"/>
    <cellStyle name="Normal 2 7 5 2" xfId="829" xr:uid="{00000000-0005-0000-0000-00003D030000}"/>
    <cellStyle name="Normal 2 7 5 3" xfId="830" xr:uid="{00000000-0005-0000-0000-00003E030000}"/>
    <cellStyle name="Normal 2 7 6" xfId="831" xr:uid="{00000000-0005-0000-0000-00003F030000}"/>
    <cellStyle name="Normal 2 7 7" xfId="832" xr:uid="{00000000-0005-0000-0000-000040030000}"/>
    <cellStyle name="Normal 2 8" xfId="833" xr:uid="{00000000-0005-0000-0000-000041030000}"/>
    <cellStyle name="Normal 2 8 2" xfId="834" xr:uid="{00000000-0005-0000-0000-000042030000}"/>
    <cellStyle name="Normal 2 8 2 2" xfId="835" xr:uid="{00000000-0005-0000-0000-000043030000}"/>
    <cellStyle name="Normal 2 8 2 2 2" xfId="836" xr:uid="{00000000-0005-0000-0000-000044030000}"/>
    <cellStyle name="Normal 2 8 2 2 2 2" xfId="837" xr:uid="{00000000-0005-0000-0000-000045030000}"/>
    <cellStyle name="Normal 2 8 2 2 2 3" xfId="838" xr:uid="{00000000-0005-0000-0000-000046030000}"/>
    <cellStyle name="Normal 2 8 2 2 3" xfId="839" xr:uid="{00000000-0005-0000-0000-000047030000}"/>
    <cellStyle name="Normal 2 8 2 2 4" xfId="840" xr:uid="{00000000-0005-0000-0000-000048030000}"/>
    <cellStyle name="Normal 2 8 2 3" xfId="841" xr:uid="{00000000-0005-0000-0000-000049030000}"/>
    <cellStyle name="Normal 2 8 2 3 2" xfId="842" xr:uid="{00000000-0005-0000-0000-00004A030000}"/>
    <cellStyle name="Normal 2 8 2 3 3" xfId="843" xr:uid="{00000000-0005-0000-0000-00004B030000}"/>
    <cellStyle name="Normal 2 8 2 4" xfId="844" xr:uid="{00000000-0005-0000-0000-00004C030000}"/>
    <cellStyle name="Normal 2 8 2 5" xfId="845" xr:uid="{00000000-0005-0000-0000-00004D030000}"/>
    <cellStyle name="Normal 2 8 3" xfId="846" xr:uid="{00000000-0005-0000-0000-00004E030000}"/>
    <cellStyle name="Normal 2 8 3 2" xfId="847" xr:uid="{00000000-0005-0000-0000-00004F030000}"/>
    <cellStyle name="Normal 2 8 3 2 2" xfId="848" xr:uid="{00000000-0005-0000-0000-000050030000}"/>
    <cellStyle name="Normal 2 8 3 2 3" xfId="849" xr:uid="{00000000-0005-0000-0000-000051030000}"/>
    <cellStyle name="Normal 2 8 3 3" xfId="850" xr:uid="{00000000-0005-0000-0000-000052030000}"/>
    <cellStyle name="Normal 2 8 3 4" xfId="851" xr:uid="{00000000-0005-0000-0000-000053030000}"/>
    <cellStyle name="Normal 2 8 4" xfId="852" xr:uid="{00000000-0005-0000-0000-000054030000}"/>
    <cellStyle name="Normal 2 8 4 2" xfId="853" xr:uid="{00000000-0005-0000-0000-000055030000}"/>
    <cellStyle name="Normal 2 8 4 3" xfId="854" xr:uid="{00000000-0005-0000-0000-000056030000}"/>
    <cellStyle name="Normal 2 8 5" xfId="855" xr:uid="{00000000-0005-0000-0000-000057030000}"/>
    <cellStyle name="Normal 2 8 5 2" xfId="856" xr:uid="{00000000-0005-0000-0000-000058030000}"/>
    <cellStyle name="Normal 2 8 5 3" xfId="857" xr:uid="{00000000-0005-0000-0000-000059030000}"/>
    <cellStyle name="Normal 2 8 6" xfId="858" xr:uid="{00000000-0005-0000-0000-00005A030000}"/>
    <cellStyle name="Normal 2 8 7" xfId="859" xr:uid="{00000000-0005-0000-0000-00005B030000}"/>
    <cellStyle name="Normal 2 9" xfId="860" xr:uid="{00000000-0005-0000-0000-00005C030000}"/>
    <cellStyle name="Normal 2 9 2" xfId="861" xr:uid="{00000000-0005-0000-0000-00005D030000}"/>
    <cellStyle name="Normal 2 9 2 2" xfId="862" xr:uid="{00000000-0005-0000-0000-00005E030000}"/>
    <cellStyle name="Normal 2 9 2 2 2" xfId="863" xr:uid="{00000000-0005-0000-0000-00005F030000}"/>
    <cellStyle name="Normal 2 9 2 2 2 2" xfId="864" xr:uid="{00000000-0005-0000-0000-000060030000}"/>
    <cellStyle name="Normal 2 9 2 2 2 3" xfId="865" xr:uid="{00000000-0005-0000-0000-000061030000}"/>
    <cellStyle name="Normal 2 9 2 2 3" xfId="866" xr:uid="{00000000-0005-0000-0000-000062030000}"/>
    <cellStyle name="Normal 2 9 2 2 4" xfId="867" xr:uid="{00000000-0005-0000-0000-000063030000}"/>
    <cellStyle name="Normal 2 9 2 3" xfId="868" xr:uid="{00000000-0005-0000-0000-000064030000}"/>
    <cellStyle name="Normal 2 9 2 3 2" xfId="869" xr:uid="{00000000-0005-0000-0000-000065030000}"/>
    <cellStyle name="Normal 2 9 2 3 3" xfId="870" xr:uid="{00000000-0005-0000-0000-000066030000}"/>
    <cellStyle name="Normal 2 9 2 4" xfId="871" xr:uid="{00000000-0005-0000-0000-000067030000}"/>
    <cellStyle name="Normal 2 9 2 5" xfId="872" xr:uid="{00000000-0005-0000-0000-000068030000}"/>
    <cellStyle name="Normal 2 9 3" xfId="873" xr:uid="{00000000-0005-0000-0000-000069030000}"/>
    <cellStyle name="Normal 2 9 3 2" xfId="874" xr:uid="{00000000-0005-0000-0000-00006A030000}"/>
    <cellStyle name="Normal 2 9 3 2 2" xfId="875" xr:uid="{00000000-0005-0000-0000-00006B030000}"/>
    <cellStyle name="Normal 2 9 3 2 3" xfId="876" xr:uid="{00000000-0005-0000-0000-00006C030000}"/>
    <cellStyle name="Normal 2 9 3 3" xfId="877" xr:uid="{00000000-0005-0000-0000-00006D030000}"/>
    <cellStyle name="Normal 2 9 3 4" xfId="878" xr:uid="{00000000-0005-0000-0000-00006E030000}"/>
    <cellStyle name="Normal 2 9 4" xfId="879" xr:uid="{00000000-0005-0000-0000-00006F030000}"/>
    <cellStyle name="Normal 2 9 4 2" xfId="880" xr:uid="{00000000-0005-0000-0000-000070030000}"/>
    <cellStyle name="Normal 2 9 4 3" xfId="881" xr:uid="{00000000-0005-0000-0000-000071030000}"/>
    <cellStyle name="Normal 2 9 5" xfId="882" xr:uid="{00000000-0005-0000-0000-000072030000}"/>
    <cellStyle name="Normal 2 9 5 2" xfId="883" xr:uid="{00000000-0005-0000-0000-000073030000}"/>
    <cellStyle name="Normal 2 9 5 3" xfId="884" xr:uid="{00000000-0005-0000-0000-000074030000}"/>
    <cellStyle name="Normal 2 9 6" xfId="885" xr:uid="{00000000-0005-0000-0000-000075030000}"/>
    <cellStyle name="Normal 2 9 7" xfId="886" xr:uid="{00000000-0005-0000-0000-000076030000}"/>
    <cellStyle name="Normal 2_Data" xfId="887" xr:uid="{00000000-0005-0000-0000-000077030000}"/>
    <cellStyle name="Normal 20" xfId="1195" xr:uid="{00000000-0005-0000-0000-000078030000}"/>
    <cellStyle name="Normal 20 2" xfId="1198" xr:uid="{EA66A918-3C52-4E52-BB32-11A601BC4BA7}"/>
    <cellStyle name="Normal 20 3" xfId="1597" xr:uid="{00000000-0005-0000-0000-00003D040000}"/>
    <cellStyle name="Normal 21" xfId="1196" xr:uid="{B1951F71-449E-41FC-8B09-A892782DDB04}"/>
    <cellStyle name="Normal 3" xfId="3" xr:uid="{00000000-0005-0000-0000-000079030000}"/>
    <cellStyle name="Normal 3 2" xfId="888" xr:uid="{00000000-0005-0000-0000-00007A030000}"/>
    <cellStyle name="Normal 3 2 2" xfId="889" xr:uid="{00000000-0005-0000-0000-00007B030000}"/>
    <cellStyle name="Normal 3 2 2 2" xfId="890" xr:uid="{00000000-0005-0000-0000-00007C030000}"/>
    <cellStyle name="Normal 3 2 3" xfId="891" xr:uid="{00000000-0005-0000-0000-00007D030000}"/>
    <cellStyle name="Normal 3 2 3 2" xfId="892" xr:uid="{00000000-0005-0000-0000-00007E030000}"/>
    <cellStyle name="Normal 3 2 4" xfId="893" xr:uid="{00000000-0005-0000-0000-00007F030000}"/>
    <cellStyle name="Normal 3 2 4 2" xfId="894" xr:uid="{00000000-0005-0000-0000-000080030000}"/>
    <cellStyle name="Normal 3 2 5" xfId="895" xr:uid="{00000000-0005-0000-0000-000081030000}"/>
    <cellStyle name="Normal 3 2 5 2" xfId="896" xr:uid="{00000000-0005-0000-0000-000082030000}"/>
    <cellStyle name="Normal 3 2 6" xfId="897" xr:uid="{00000000-0005-0000-0000-000083030000}"/>
    <cellStyle name="Normal 3 2 6 2" xfId="898" xr:uid="{00000000-0005-0000-0000-000084030000}"/>
    <cellStyle name="Normal 3 2 7" xfId="899" xr:uid="{00000000-0005-0000-0000-000085030000}"/>
    <cellStyle name="Normal 3 2 7 2" xfId="900" xr:uid="{00000000-0005-0000-0000-000086030000}"/>
    <cellStyle name="Normal 3 2 8" xfId="901" xr:uid="{00000000-0005-0000-0000-000087030000}"/>
    <cellStyle name="Normal 3 2 8 2" xfId="902" xr:uid="{00000000-0005-0000-0000-000088030000}"/>
    <cellStyle name="Normal 3 3" xfId="903" xr:uid="{00000000-0005-0000-0000-000089030000}"/>
    <cellStyle name="Normal 3 3 10" xfId="904" xr:uid="{00000000-0005-0000-0000-00008A030000}"/>
    <cellStyle name="Normal 3 3 10 2" xfId="905" xr:uid="{00000000-0005-0000-0000-00008B030000}"/>
    <cellStyle name="Normal 3 3 10 3" xfId="906" xr:uid="{00000000-0005-0000-0000-00008C030000}"/>
    <cellStyle name="Normal 3 3 11" xfId="907" xr:uid="{00000000-0005-0000-0000-00008D030000}"/>
    <cellStyle name="Normal 3 3 11 2" xfId="908" xr:uid="{00000000-0005-0000-0000-00008E030000}"/>
    <cellStyle name="Normal 3 3 11 3" xfId="909" xr:uid="{00000000-0005-0000-0000-00008F030000}"/>
    <cellStyle name="Normal 3 3 12" xfId="910" xr:uid="{00000000-0005-0000-0000-000090030000}"/>
    <cellStyle name="Normal 3 3 13" xfId="911" xr:uid="{00000000-0005-0000-0000-000091030000}"/>
    <cellStyle name="Normal 3 3 2" xfId="912" xr:uid="{00000000-0005-0000-0000-000092030000}"/>
    <cellStyle name="Normal 3 3 2 2" xfId="913" xr:uid="{00000000-0005-0000-0000-000093030000}"/>
    <cellStyle name="Normal 3 3 2 2 2" xfId="914" xr:uid="{00000000-0005-0000-0000-000094030000}"/>
    <cellStyle name="Normal 3 3 2 2 2 2" xfId="915" xr:uid="{00000000-0005-0000-0000-000095030000}"/>
    <cellStyle name="Normal 3 3 2 2 2 3" xfId="916" xr:uid="{00000000-0005-0000-0000-000096030000}"/>
    <cellStyle name="Normal 3 3 2 2 3" xfId="917" xr:uid="{00000000-0005-0000-0000-000097030000}"/>
    <cellStyle name="Normal 3 3 2 2 3 2" xfId="918" xr:uid="{00000000-0005-0000-0000-000098030000}"/>
    <cellStyle name="Normal 3 3 2 2 3 3" xfId="919" xr:uid="{00000000-0005-0000-0000-000099030000}"/>
    <cellStyle name="Normal 3 3 2 2 4" xfId="920" xr:uid="{00000000-0005-0000-0000-00009A030000}"/>
    <cellStyle name="Normal 3 3 2 2 4 2" xfId="921" xr:uid="{00000000-0005-0000-0000-00009B030000}"/>
    <cellStyle name="Normal 3 3 2 2 4 3" xfId="922" xr:uid="{00000000-0005-0000-0000-00009C030000}"/>
    <cellStyle name="Normal 3 3 2 2 5" xfId="923" xr:uid="{00000000-0005-0000-0000-00009D030000}"/>
    <cellStyle name="Normal 3 3 2 2 6" xfId="924" xr:uid="{00000000-0005-0000-0000-00009E030000}"/>
    <cellStyle name="Normal 3 3 2 3" xfId="925" xr:uid="{00000000-0005-0000-0000-00009F030000}"/>
    <cellStyle name="Normal 3 3 2 3 2" xfId="926" xr:uid="{00000000-0005-0000-0000-0000A0030000}"/>
    <cellStyle name="Normal 3 3 2 3 3" xfId="927" xr:uid="{00000000-0005-0000-0000-0000A1030000}"/>
    <cellStyle name="Normal 3 3 2 4" xfId="928" xr:uid="{00000000-0005-0000-0000-0000A2030000}"/>
    <cellStyle name="Normal 3 3 2 4 2" xfId="929" xr:uid="{00000000-0005-0000-0000-0000A3030000}"/>
    <cellStyle name="Normal 3 3 2 4 3" xfId="930" xr:uid="{00000000-0005-0000-0000-0000A4030000}"/>
    <cellStyle name="Normal 3 3 2 5" xfId="931" xr:uid="{00000000-0005-0000-0000-0000A5030000}"/>
    <cellStyle name="Normal 3 3 2 5 2" xfId="932" xr:uid="{00000000-0005-0000-0000-0000A6030000}"/>
    <cellStyle name="Normal 3 3 2 5 3" xfId="933" xr:uid="{00000000-0005-0000-0000-0000A7030000}"/>
    <cellStyle name="Normal 3 3 2 6" xfId="934" xr:uid="{00000000-0005-0000-0000-0000A8030000}"/>
    <cellStyle name="Normal 3 3 2 7" xfId="935" xr:uid="{00000000-0005-0000-0000-0000A9030000}"/>
    <cellStyle name="Normal 3 3 2 8" xfId="936" xr:uid="{00000000-0005-0000-0000-0000AA030000}"/>
    <cellStyle name="Normal 3 3 3" xfId="937" xr:uid="{00000000-0005-0000-0000-0000AB030000}"/>
    <cellStyle name="Normal 3 3 3 2" xfId="938" xr:uid="{00000000-0005-0000-0000-0000AC030000}"/>
    <cellStyle name="Normal 3 3 3 3" xfId="939" xr:uid="{00000000-0005-0000-0000-0000AD030000}"/>
    <cellStyle name="Normal 3 3 3 3 2" xfId="940" xr:uid="{00000000-0005-0000-0000-0000AE030000}"/>
    <cellStyle name="Normal 3 3 3 3 3" xfId="941" xr:uid="{00000000-0005-0000-0000-0000AF030000}"/>
    <cellStyle name="Normal 3 3 3 4" xfId="942" xr:uid="{00000000-0005-0000-0000-0000B0030000}"/>
    <cellStyle name="Normal 3 3 3 5" xfId="943" xr:uid="{00000000-0005-0000-0000-0000B1030000}"/>
    <cellStyle name="Normal 3 3 4" xfId="944" xr:uid="{00000000-0005-0000-0000-0000B2030000}"/>
    <cellStyle name="Normal 3 3 4 2" xfId="945" xr:uid="{00000000-0005-0000-0000-0000B3030000}"/>
    <cellStyle name="Normal 3 3 4 2 2" xfId="946" xr:uid="{00000000-0005-0000-0000-0000B4030000}"/>
    <cellStyle name="Normal 3 3 4 2 3" xfId="947" xr:uid="{00000000-0005-0000-0000-0000B5030000}"/>
    <cellStyle name="Normal 3 3 4 3" xfId="948" xr:uid="{00000000-0005-0000-0000-0000B6030000}"/>
    <cellStyle name="Normal 3 3 4 4" xfId="949" xr:uid="{00000000-0005-0000-0000-0000B7030000}"/>
    <cellStyle name="Normal 3 3 5" xfId="950" xr:uid="{00000000-0005-0000-0000-0000B8030000}"/>
    <cellStyle name="Normal 3 3 5 2" xfId="951" xr:uid="{00000000-0005-0000-0000-0000B9030000}"/>
    <cellStyle name="Normal 3 3 5 3" xfId="952" xr:uid="{00000000-0005-0000-0000-0000BA030000}"/>
    <cellStyle name="Normal 3 3 6" xfId="953" xr:uid="{00000000-0005-0000-0000-0000BB030000}"/>
    <cellStyle name="Normal 3 3 6 2" xfId="954" xr:uid="{00000000-0005-0000-0000-0000BC030000}"/>
    <cellStyle name="Normal 3 3 6 3" xfId="955" xr:uid="{00000000-0005-0000-0000-0000BD030000}"/>
    <cellStyle name="Normal 3 3 7" xfId="956" xr:uid="{00000000-0005-0000-0000-0000BE030000}"/>
    <cellStyle name="Normal 3 3 7 2" xfId="957" xr:uid="{00000000-0005-0000-0000-0000BF030000}"/>
    <cellStyle name="Normal 3 3 7 3" xfId="958" xr:uid="{00000000-0005-0000-0000-0000C0030000}"/>
    <cellStyle name="Normal 3 3 8" xfId="959" xr:uid="{00000000-0005-0000-0000-0000C1030000}"/>
    <cellStyle name="Normal 3 3 8 2" xfId="960" xr:uid="{00000000-0005-0000-0000-0000C2030000}"/>
    <cellStyle name="Normal 3 3 8 3" xfId="961" xr:uid="{00000000-0005-0000-0000-0000C3030000}"/>
    <cellStyle name="Normal 3 3 9" xfId="962" xr:uid="{00000000-0005-0000-0000-0000C4030000}"/>
    <cellStyle name="Normal 3 3 9 2" xfId="963" xr:uid="{00000000-0005-0000-0000-0000C5030000}"/>
    <cellStyle name="Normal 3 3 9 3" xfId="964" xr:uid="{00000000-0005-0000-0000-0000C6030000}"/>
    <cellStyle name="Normal 3 4" xfId="965" xr:uid="{00000000-0005-0000-0000-0000C7030000}"/>
    <cellStyle name="Normal 3 4 2" xfId="966" xr:uid="{00000000-0005-0000-0000-0000C8030000}"/>
    <cellStyle name="Normal 3 4 2 2" xfId="967" xr:uid="{00000000-0005-0000-0000-0000C9030000}"/>
    <cellStyle name="Normal 3 4 2 2 2" xfId="968" xr:uid="{00000000-0005-0000-0000-0000CA030000}"/>
    <cellStyle name="Normal 3 4 2 2 3" xfId="969" xr:uid="{00000000-0005-0000-0000-0000CB030000}"/>
    <cellStyle name="Normal 3 4 2 3" xfId="970" xr:uid="{00000000-0005-0000-0000-0000CC030000}"/>
    <cellStyle name="Normal 3 4 2 4" xfId="971" xr:uid="{00000000-0005-0000-0000-0000CD030000}"/>
    <cellStyle name="Normal 3 4 3" xfId="972" xr:uid="{00000000-0005-0000-0000-0000CE030000}"/>
    <cellStyle name="Normal 3 4 3 2" xfId="973" xr:uid="{00000000-0005-0000-0000-0000CF030000}"/>
    <cellStyle name="Normal 3 4 3 3" xfId="974" xr:uid="{00000000-0005-0000-0000-0000D0030000}"/>
    <cellStyle name="Normal 3 4 4" xfId="975" xr:uid="{00000000-0005-0000-0000-0000D1030000}"/>
    <cellStyle name="Normal 3 4 5" xfId="976" xr:uid="{00000000-0005-0000-0000-0000D2030000}"/>
    <cellStyle name="Normal 3 5" xfId="977" xr:uid="{00000000-0005-0000-0000-0000D3030000}"/>
    <cellStyle name="Normal 3 5 2" xfId="978" xr:uid="{00000000-0005-0000-0000-0000D4030000}"/>
    <cellStyle name="Normal 3 5 3" xfId="979" xr:uid="{00000000-0005-0000-0000-0000D5030000}"/>
    <cellStyle name="Normal 3 5 4" xfId="980" xr:uid="{00000000-0005-0000-0000-0000D6030000}"/>
    <cellStyle name="Normal 3 6" xfId="981" xr:uid="{00000000-0005-0000-0000-0000D7030000}"/>
    <cellStyle name="Normal 3 6 2" xfId="982" xr:uid="{00000000-0005-0000-0000-0000D8030000}"/>
    <cellStyle name="Normal 3 6 3" xfId="983" xr:uid="{00000000-0005-0000-0000-0000D9030000}"/>
    <cellStyle name="Normal 3 7" xfId="984" xr:uid="{00000000-0005-0000-0000-0000DA030000}"/>
    <cellStyle name="Normal 3 7 2" xfId="985" xr:uid="{00000000-0005-0000-0000-0000DB030000}"/>
    <cellStyle name="Normal 3_Pivot Tables" xfId="986" xr:uid="{00000000-0005-0000-0000-0000DC030000}"/>
    <cellStyle name="Normal 4" xfId="987" xr:uid="{00000000-0005-0000-0000-0000DD030000}"/>
    <cellStyle name="Normal 4 2" xfId="988" xr:uid="{00000000-0005-0000-0000-0000DE030000}"/>
    <cellStyle name="Normal 4 2 2" xfId="989" xr:uid="{00000000-0005-0000-0000-0000DF030000}"/>
    <cellStyle name="Normal 4 2 2 2" xfId="990" xr:uid="{00000000-0005-0000-0000-0000E0030000}"/>
    <cellStyle name="Normal 4 2 2 2 2" xfId="991" xr:uid="{00000000-0005-0000-0000-0000E1030000}"/>
    <cellStyle name="Normal 4 2 2 2 2 2" xfId="992" xr:uid="{00000000-0005-0000-0000-0000E2030000}"/>
    <cellStyle name="Normal 4 2 2 2 2 3" xfId="993" xr:uid="{00000000-0005-0000-0000-0000E3030000}"/>
    <cellStyle name="Normal 4 2 2 2 3" xfId="994" xr:uid="{00000000-0005-0000-0000-0000E4030000}"/>
    <cellStyle name="Normal 4 2 2 2 4" xfId="995" xr:uid="{00000000-0005-0000-0000-0000E5030000}"/>
    <cellStyle name="Normal 4 2 2 3" xfId="996" xr:uid="{00000000-0005-0000-0000-0000E6030000}"/>
    <cellStyle name="Normal 4 2 2 3 2" xfId="997" xr:uid="{00000000-0005-0000-0000-0000E7030000}"/>
    <cellStyle name="Normal 4 2 2 3 3" xfId="998" xr:uid="{00000000-0005-0000-0000-0000E8030000}"/>
    <cellStyle name="Normal 4 2 2 4" xfId="999" xr:uid="{00000000-0005-0000-0000-0000E9030000}"/>
    <cellStyle name="Normal 4 2 2 5" xfId="1000" xr:uid="{00000000-0005-0000-0000-0000EA030000}"/>
    <cellStyle name="Normal 4 2 3" xfId="1001" xr:uid="{00000000-0005-0000-0000-0000EB030000}"/>
    <cellStyle name="Normal 4 2 3 2" xfId="1002" xr:uid="{00000000-0005-0000-0000-0000EC030000}"/>
    <cellStyle name="Normal 4 2 3 3" xfId="1003" xr:uid="{00000000-0005-0000-0000-0000ED030000}"/>
    <cellStyle name="Normal 4 2 4" xfId="1004" xr:uid="{00000000-0005-0000-0000-0000EE030000}"/>
    <cellStyle name="Normal 4 2 4 2" xfId="1005" xr:uid="{00000000-0005-0000-0000-0000EF030000}"/>
    <cellStyle name="Normal 4 2 4 3" xfId="1006" xr:uid="{00000000-0005-0000-0000-0000F0030000}"/>
    <cellStyle name="Normal 4 2 5" xfId="1007" xr:uid="{00000000-0005-0000-0000-0000F1030000}"/>
    <cellStyle name="Normal 4 2 5 2" xfId="1008" xr:uid="{00000000-0005-0000-0000-0000F2030000}"/>
    <cellStyle name="Normal 4 3" xfId="1009" xr:uid="{00000000-0005-0000-0000-0000F3030000}"/>
    <cellStyle name="Normal 4 3 2" xfId="1010" xr:uid="{00000000-0005-0000-0000-0000F4030000}"/>
    <cellStyle name="Normal 4 4" xfId="1011" xr:uid="{00000000-0005-0000-0000-0000F5030000}"/>
    <cellStyle name="Normal 4 4 2" xfId="1012" xr:uid="{00000000-0005-0000-0000-0000F6030000}"/>
    <cellStyle name="Normal 4 5" xfId="1013" xr:uid="{00000000-0005-0000-0000-0000F7030000}"/>
    <cellStyle name="Normal 4 5 2" xfId="1014" xr:uid="{00000000-0005-0000-0000-0000F8030000}"/>
    <cellStyle name="Normal 4 6" xfId="1015" xr:uid="{00000000-0005-0000-0000-0000F9030000}"/>
    <cellStyle name="Normal 4 6 2" xfId="1016" xr:uid="{00000000-0005-0000-0000-0000FA030000}"/>
    <cellStyle name="Normal 4 7" xfId="1017" xr:uid="{00000000-0005-0000-0000-0000FB030000}"/>
    <cellStyle name="Normal 4 7 2" xfId="1018" xr:uid="{00000000-0005-0000-0000-0000FC030000}"/>
    <cellStyle name="Normal 5" xfId="1019" xr:uid="{00000000-0005-0000-0000-0000FD030000}"/>
    <cellStyle name="Normal 5 2" xfId="1020" xr:uid="{00000000-0005-0000-0000-0000FE030000}"/>
    <cellStyle name="Normal 5 2 2" xfId="1021" xr:uid="{00000000-0005-0000-0000-0000FF030000}"/>
    <cellStyle name="Normal 5 2 3" xfId="1022" xr:uid="{00000000-0005-0000-0000-000000040000}"/>
    <cellStyle name="Normal 5 2 3 2" xfId="1023" xr:uid="{00000000-0005-0000-0000-000001040000}"/>
    <cellStyle name="Normal 5 3" xfId="1024" xr:uid="{00000000-0005-0000-0000-000002040000}"/>
    <cellStyle name="Normal 5 3 2" xfId="1025" xr:uid="{00000000-0005-0000-0000-000003040000}"/>
    <cellStyle name="Normal 5 3 2 2" xfId="1026" xr:uid="{00000000-0005-0000-0000-000004040000}"/>
    <cellStyle name="Normal 5 3 2 2 2" xfId="1027" xr:uid="{00000000-0005-0000-0000-000005040000}"/>
    <cellStyle name="Normal 5 3 2 2 3" xfId="1028" xr:uid="{00000000-0005-0000-0000-000006040000}"/>
    <cellStyle name="Normal 5 3 2 3" xfId="1029" xr:uid="{00000000-0005-0000-0000-000007040000}"/>
    <cellStyle name="Normal 5 3 2 4" xfId="1030" xr:uid="{00000000-0005-0000-0000-000008040000}"/>
    <cellStyle name="Normal 5 3 3" xfId="1031" xr:uid="{00000000-0005-0000-0000-000009040000}"/>
    <cellStyle name="Normal 5 3 3 2" xfId="1032" xr:uid="{00000000-0005-0000-0000-00000A040000}"/>
    <cellStyle name="Normal 5 3 3 3" xfId="1033" xr:uid="{00000000-0005-0000-0000-00000B040000}"/>
    <cellStyle name="Normal 5 3 4" xfId="1034" xr:uid="{00000000-0005-0000-0000-00000C040000}"/>
    <cellStyle name="Normal 5 3 5" xfId="1035" xr:uid="{00000000-0005-0000-0000-00000D040000}"/>
    <cellStyle name="Normal 5 4" xfId="1036" xr:uid="{00000000-0005-0000-0000-00000E040000}"/>
    <cellStyle name="Normal 5 4 2" xfId="1037" xr:uid="{00000000-0005-0000-0000-00000F040000}"/>
    <cellStyle name="Normal 5 4 3" xfId="1038" xr:uid="{00000000-0005-0000-0000-000010040000}"/>
    <cellStyle name="Normal 5 5" xfId="1039" xr:uid="{00000000-0005-0000-0000-000011040000}"/>
    <cellStyle name="Normal 5 5 2" xfId="1040" xr:uid="{00000000-0005-0000-0000-000012040000}"/>
    <cellStyle name="Normal 5 5 3" xfId="1041" xr:uid="{00000000-0005-0000-0000-000013040000}"/>
    <cellStyle name="Normal 5 6" xfId="1042" xr:uid="{00000000-0005-0000-0000-000014040000}"/>
    <cellStyle name="Normal 5 6 2" xfId="1043" xr:uid="{00000000-0005-0000-0000-000015040000}"/>
    <cellStyle name="Normal 5 7" xfId="1044" xr:uid="{00000000-0005-0000-0000-000016040000}"/>
    <cellStyle name="Normal 5 7 2" xfId="1045" xr:uid="{00000000-0005-0000-0000-000017040000}"/>
    <cellStyle name="Normal 6" xfId="1046" xr:uid="{00000000-0005-0000-0000-000018040000}"/>
    <cellStyle name="Normal 6 2" xfId="1047" xr:uid="{00000000-0005-0000-0000-000019040000}"/>
    <cellStyle name="Normal 7" xfId="1048" xr:uid="{00000000-0005-0000-0000-00001A040000}"/>
    <cellStyle name="Normal 7 2" xfId="1049" xr:uid="{00000000-0005-0000-0000-00001B040000}"/>
    <cellStyle name="Normal 7 2 2" xfId="1050" xr:uid="{00000000-0005-0000-0000-00001C040000}"/>
    <cellStyle name="Normal 7 2 2 2" xfId="1051" xr:uid="{00000000-0005-0000-0000-00001D040000}"/>
    <cellStyle name="Normal 7 2 2 3" xfId="1052" xr:uid="{00000000-0005-0000-0000-00001E040000}"/>
    <cellStyle name="Normal 7 2 2 3 2" xfId="1053" xr:uid="{00000000-0005-0000-0000-00001F040000}"/>
    <cellStyle name="Normal 7 2 2 3 3" xfId="1054" xr:uid="{00000000-0005-0000-0000-000020040000}"/>
    <cellStyle name="Normal 7 2 2 4" xfId="1055" xr:uid="{00000000-0005-0000-0000-000021040000}"/>
    <cellStyle name="Normal 7 2 2 5" xfId="1056" xr:uid="{00000000-0005-0000-0000-000022040000}"/>
    <cellStyle name="Normal 7 2 3" xfId="1057" xr:uid="{00000000-0005-0000-0000-000023040000}"/>
    <cellStyle name="Normal 7 2 4" xfId="1058" xr:uid="{00000000-0005-0000-0000-000024040000}"/>
    <cellStyle name="Normal 7 2 4 2" xfId="1059" xr:uid="{00000000-0005-0000-0000-000025040000}"/>
    <cellStyle name="Normal 7 2 4 3" xfId="1060" xr:uid="{00000000-0005-0000-0000-000026040000}"/>
    <cellStyle name="Normal 7 2 5" xfId="1061" xr:uid="{00000000-0005-0000-0000-000027040000}"/>
    <cellStyle name="Normal 7 2 6" xfId="1062" xr:uid="{00000000-0005-0000-0000-000028040000}"/>
    <cellStyle name="Normal 7 3" xfId="1063" xr:uid="{00000000-0005-0000-0000-000029040000}"/>
    <cellStyle name="Normal 7 3 2" xfId="1064" xr:uid="{00000000-0005-0000-0000-00002A040000}"/>
    <cellStyle name="Normal 7 3 3" xfId="1065" xr:uid="{00000000-0005-0000-0000-00002B040000}"/>
    <cellStyle name="Normal 7 3 3 2" xfId="1066" xr:uid="{00000000-0005-0000-0000-00002C040000}"/>
    <cellStyle name="Normal 7 3 3 3" xfId="1067" xr:uid="{00000000-0005-0000-0000-00002D040000}"/>
    <cellStyle name="Normal 7 3 4" xfId="1068" xr:uid="{00000000-0005-0000-0000-00002E040000}"/>
    <cellStyle name="Normal 7 3 5" xfId="1069" xr:uid="{00000000-0005-0000-0000-00002F040000}"/>
    <cellStyle name="Normal 7 4" xfId="1070" xr:uid="{00000000-0005-0000-0000-000030040000}"/>
    <cellStyle name="Normal 7 5" xfId="1071" xr:uid="{00000000-0005-0000-0000-000031040000}"/>
    <cellStyle name="Normal 7 5 2" xfId="1072" xr:uid="{00000000-0005-0000-0000-000032040000}"/>
    <cellStyle name="Normal 7 5 3" xfId="1073" xr:uid="{00000000-0005-0000-0000-000033040000}"/>
    <cellStyle name="Normal 7 6" xfId="1074" xr:uid="{00000000-0005-0000-0000-000034040000}"/>
    <cellStyle name="Normal 7 6 2" xfId="1075" xr:uid="{00000000-0005-0000-0000-000035040000}"/>
    <cellStyle name="Normal 7 6 3" xfId="1076" xr:uid="{00000000-0005-0000-0000-000036040000}"/>
    <cellStyle name="Normal 7 7" xfId="1077" xr:uid="{00000000-0005-0000-0000-000037040000}"/>
    <cellStyle name="Normal 7 8" xfId="1078" xr:uid="{00000000-0005-0000-0000-000038040000}"/>
    <cellStyle name="Normal 8" xfId="1079" xr:uid="{00000000-0005-0000-0000-000039040000}"/>
    <cellStyle name="Normal 8 2" xfId="1080" xr:uid="{00000000-0005-0000-0000-00003A040000}"/>
    <cellStyle name="Normal 8 2 2" xfId="1081" xr:uid="{00000000-0005-0000-0000-00003B040000}"/>
    <cellStyle name="Normal 8 2 2 2" xfId="1082" xr:uid="{00000000-0005-0000-0000-00003C040000}"/>
    <cellStyle name="Normal 8 2 2 2 2" xfId="1083" xr:uid="{00000000-0005-0000-0000-00003D040000}"/>
    <cellStyle name="Normal 8 2 2 2 3" xfId="1084" xr:uid="{00000000-0005-0000-0000-00003E040000}"/>
    <cellStyle name="Normal 8 2 2 3" xfId="1085" xr:uid="{00000000-0005-0000-0000-00003F040000}"/>
    <cellStyle name="Normal 8 2 2 4" xfId="1086" xr:uid="{00000000-0005-0000-0000-000040040000}"/>
    <cellStyle name="Normal 8 2 3" xfId="1087" xr:uid="{00000000-0005-0000-0000-000041040000}"/>
    <cellStyle name="Normal 8 2 4" xfId="1088" xr:uid="{00000000-0005-0000-0000-000042040000}"/>
    <cellStyle name="Normal 8 2 4 2" xfId="1089" xr:uid="{00000000-0005-0000-0000-000043040000}"/>
    <cellStyle name="Normal 8 2 4 3" xfId="1090" xr:uid="{00000000-0005-0000-0000-000044040000}"/>
    <cellStyle name="Normal 8 2 5" xfId="1091" xr:uid="{00000000-0005-0000-0000-000045040000}"/>
    <cellStyle name="Normal 8 2 6" xfId="1092" xr:uid="{00000000-0005-0000-0000-000046040000}"/>
    <cellStyle name="Normal 8 3" xfId="1093" xr:uid="{00000000-0005-0000-0000-000047040000}"/>
    <cellStyle name="Normal 8 3 2" xfId="1094" xr:uid="{00000000-0005-0000-0000-000048040000}"/>
    <cellStyle name="Normal 8 3 2 2" xfId="1095" xr:uid="{00000000-0005-0000-0000-000049040000}"/>
    <cellStyle name="Normal 8 3 2 3" xfId="1096" xr:uid="{00000000-0005-0000-0000-00004A040000}"/>
    <cellStyle name="Normal 8 3 3" xfId="1097" xr:uid="{00000000-0005-0000-0000-00004B040000}"/>
    <cellStyle name="Normal 8 3 4" xfId="1098" xr:uid="{00000000-0005-0000-0000-00004C040000}"/>
    <cellStyle name="Normal 8 4" xfId="1099" xr:uid="{00000000-0005-0000-0000-00004D040000}"/>
    <cellStyle name="Normal 8 5" xfId="1100" xr:uid="{00000000-0005-0000-0000-00004E040000}"/>
    <cellStyle name="Normal 8 5 2" xfId="1101" xr:uid="{00000000-0005-0000-0000-00004F040000}"/>
    <cellStyle name="Normal 8 5 3" xfId="1102" xr:uid="{00000000-0005-0000-0000-000050040000}"/>
    <cellStyle name="Normal 8 6" xfId="1103" xr:uid="{00000000-0005-0000-0000-000051040000}"/>
    <cellStyle name="Normal 8 6 2" xfId="1104" xr:uid="{00000000-0005-0000-0000-000052040000}"/>
    <cellStyle name="Normal 8 6 3" xfId="1105" xr:uid="{00000000-0005-0000-0000-000053040000}"/>
    <cellStyle name="Normal 8 7" xfId="1106" xr:uid="{00000000-0005-0000-0000-000054040000}"/>
    <cellStyle name="Normal 8 8" xfId="1107" xr:uid="{00000000-0005-0000-0000-000055040000}"/>
    <cellStyle name="Normal 9" xfId="1108" xr:uid="{00000000-0005-0000-0000-000056040000}"/>
    <cellStyle name="Normal 9 2" xfId="1109" xr:uid="{00000000-0005-0000-0000-000057040000}"/>
    <cellStyle name="Normal 9 2 2" xfId="1110" xr:uid="{00000000-0005-0000-0000-000058040000}"/>
    <cellStyle name="Normal 9 2 2 2" xfId="1111" xr:uid="{00000000-0005-0000-0000-000059040000}"/>
    <cellStyle name="Normal 9 2 2 2 2" xfId="1112" xr:uid="{00000000-0005-0000-0000-00005A040000}"/>
    <cellStyle name="Normal 9 2 2 2 3" xfId="1113" xr:uid="{00000000-0005-0000-0000-00005B040000}"/>
    <cellStyle name="Normal 9 2 2 3" xfId="1114" xr:uid="{00000000-0005-0000-0000-00005C040000}"/>
    <cellStyle name="Normal 9 2 2 4" xfId="1115" xr:uid="{00000000-0005-0000-0000-00005D040000}"/>
    <cellStyle name="Normal 9 2 3" xfId="1116" xr:uid="{00000000-0005-0000-0000-00005E040000}"/>
    <cellStyle name="Normal 9 2 4" xfId="1117" xr:uid="{00000000-0005-0000-0000-00005F040000}"/>
    <cellStyle name="Normal 9 2 4 2" xfId="1118" xr:uid="{00000000-0005-0000-0000-000060040000}"/>
    <cellStyle name="Normal 9 2 4 3" xfId="1119" xr:uid="{00000000-0005-0000-0000-000061040000}"/>
    <cellStyle name="Normal 9 2 5" xfId="1120" xr:uid="{00000000-0005-0000-0000-000062040000}"/>
    <cellStyle name="Normal 9 2 6" xfId="1121" xr:uid="{00000000-0005-0000-0000-000063040000}"/>
    <cellStyle name="Normal 9 3" xfId="1122" xr:uid="{00000000-0005-0000-0000-000064040000}"/>
    <cellStyle name="Normal 9 3 2" xfId="1123" xr:uid="{00000000-0005-0000-0000-000065040000}"/>
    <cellStyle name="Normal 9 3 2 2" xfId="1124" xr:uid="{00000000-0005-0000-0000-000066040000}"/>
    <cellStyle name="Normal 9 3 2 3" xfId="1125" xr:uid="{00000000-0005-0000-0000-000067040000}"/>
    <cellStyle name="Normal 9 3 3" xfId="1126" xr:uid="{00000000-0005-0000-0000-000068040000}"/>
    <cellStyle name="Normal 9 3 4" xfId="1127" xr:uid="{00000000-0005-0000-0000-000069040000}"/>
    <cellStyle name="Normal 9 4" xfId="1128" xr:uid="{00000000-0005-0000-0000-00006A040000}"/>
    <cellStyle name="Normal 9 5" xfId="1129" xr:uid="{00000000-0005-0000-0000-00006B040000}"/>
    <cellStyle name="Normal 9 5 2" xfId="1130" xr:uid="{00000000-0005-0000-0000-00006C040000}"/>
    <cellStyle name="Normal 9 5 3" xfId="1131" xr:uid="{00000000-0005-0000-0000-00006D040000}"/>
    <cellStyle name="Normal 9 6" xfId="1132" xr:uid="{00000000-0005-0000-0000-00006E040000}"/>
    <cellStyle name="Normal 9 6 2" xfId="1133" xr:uid="{00000000-0005-0000-0000-00006F040000}"/>
    <cellStyle name="Normal 9 6 3" xfId="1134" xr:uid="{00000000-0005-0000-0000-000070040000}"/>
    <cellStyle name="Normal 9 7" xfId="1135" xr:uid="{00000000-0005-0000-0000-000071040000}"/>
    <cellStyle name="Normal 9 8" xfId="1136" xr:uid="{00000000-0005-0000-0000-000072040000}"/>
    <cellStyle name="Normal_SS&amp;MA DRAFT MONITORING FRAMEWORK" xfId="4" xr:uid="{00000000-0005-0000-0000-000073040000}"/>
    <cellStyle name="Note 2" xfId="1137" xr:uid="{00000000-0005-0000-0000-000074040000}"/>
    <cellStyle name="Note 2 2" xfId="1138" xr:uid="{00000000-0005-0000-0000-000075040000}"/>
    <cellStyle name="Note 2 2 2" xfId="1139" xr:uid="{00000000-0005-0000-0000-000076040000}"/>
    <cellStyle name="Note 2 2 2 2" xfId="1140" xr:uid="{00000000-0005-0000-0000-000077040000}"/>
    <cellStyle name="Note 2 3" xfId="1141" xr:uid="{00000000-0005-0000-0000-000078040000}"/>
    <cellStyle name="Note 2 3 2" xfId="1142" xr:uid="{00000000-0005-0000-0000-000079040000}"/>
    <cellStyle name="Note 2 4" xfId="1143" xr:uid="{00000000-0005-0000-0000-00007A040000}"/>
    <cellStyle name="Note 2 4 2" xfId="1144" xr:uid="{00000000-0005-0000-0000-00007B040000}"/>
    <cellStyle name="Note 2 5" xfId="1145" xr:uid="{00000000-0005-0000-0000-00007C040000}"/>
    <cellStyle name="Note 2 5 2" xfId="1146" xr:uid="{00000000-0005-0000-0000-00007D040000}"/>
    <cellStyle name="Note 2 6" xfId="1147" xr:uid="{00000000-0005-0000-0000-00007E040000}"/>
    <cellStyle name="Note 2 6 2" xfId="1148" xr:uid="{00000000-0005-0000-0000-00007F040000}"/>
    <cellStyle name="Note 2 7" xfId="1149" xr:uid="{00000000-0005-0000-0000-000080040000}"/>
    <cellStyle name="Note 2 7 2" xfId="1150" xr:uid="{00000000-0005-0000-0000-000081040000}"/>
    <cellStyle name="Note 2 8" xfId="1151" xr:uid="{00000000-0005-0000-0000-000082040000}"/>
    <cellStyle name="Note 2 8 2" xfId="1152" xr:uid="{00000000-0005-0000-0000-000083040000}"/>
    <cellStyle name="Output 2" xfId="1153" xr:uid="{00000000-0005-0000-0000-000084040000}"/>
    <cellStyle name="Percent" xfId="1199" builtinId="5"/>
    <cellStyle name="Percent 10" xfId="1154" xr:uid="{00000000-0005-0000-0000-000086040000}"/>
    <cellStyle name="Percent 10 2" xfId="1155" xr:uid="{00000000-0005-0000-0000-000087040000}"/>
    <cellStyle name="Percent 10 3" xfId="1156" xr:uid="{00000000-0005-0000-0000-000088040000}"/>
    <cellStyle name="Percent 11" xfId="1157" xr:uid="{00000000-0005-0000-0000-000089040000}"/>
    <cellStyle name="Percent 12" xfId="1158" xr:uid="{00000000-0005-0000-0000-00008A040000}"/>
    <cellStyle name="Percent 13" xfId="1197" xr:uid="{A2DB2D3D-6BDB-48DD-8E70-B015E678422D}"/>
    <cellStyle name="Percent 14" xfId="1596" xr:uid="{175C02C8-8CC9-4182-A008-DA0E24B1F20D}"/>
    <cellStyle name="Percent 2" xfId="1159" xr:uid="{00000000-0005-0000-0000-00008B040000}"/>
    <cellStyle name="Percent 2 2" xfId="1160" xr:uid="{00000000-0005-0000-0000-00008C040000}"/>
    <cellStyle name="Percent 3" xfId="1161" xr:uid="{00000000-0005-0000-0000-00008D040000}"/>
    <cellStyle name="Percent 3 2" xfId="1162" xr:uid="{00000000-0005-0000-0000-00008E040000}"/>
    <cellStyle name="Percent 3 3" xfId="1163" xr:uid="{00000000-0005-0000-0000-00008F040000}"/>
    <cellStyle name="Percent 4" xfId="1164" xr:uid="{00000000-0005-0000-0000-000090040000}"/>
    <cellStyle name="Percent 4 2" xfId="1165" xr:uid="{00000000-0005-0000-0000-000091040000}"/>
    <cellStyle name="Percent 4 2 2" xfId="1166" xr:uid="{00000000-0005-0000-0000-000092040000}"/>
    <cellStyle name="Percent 4 2 3" xfId="1167" xr:uid="{00000000-0005-0000-0000-000093040000}"/>
    <cellStyle name="Percent 4 3" xfId="1168" xr:uid="{00000000-0005-0000-0000-000094040000}"/>
    <cellStyle name="Percent 4 4" xfId="1169" xr:uid="{00000000-0005-0000-0000-000095040000}"/>
    <cellStyle name="Percent 5" xfId="1170" xr:uid="{00000000-0005-0000-0000-000096040000}"/>
    <cellStyle name="Percent 5 2" xfId="1171" xr:uid="{00000000-0005-0000-0000-000097040000}"/>
    <cellStyle name="Percent 5 3" xfId="1172" xr:uid="{00000000-0005-0000-0000-000098040000}"/>
    <cellStyle name="Percent 6" xfId="1173" xr:uid="{00000000-0005-0000-0000-000099040000}"/>
    <cellStyle name="Percent 7" xfId="1174" xr:uid="{00000000-0005-0000-0000-00009A040000}"/>
    <cellStyle name="Percent 7 2" xfId="1175" xr:uid="{00000000-0005-0000-0000-00009B040000}"/>
    <cellStyle name="Percent 7 2 2" xfId="1176" xr:uid="{00000000-0005-0000-0000-00009C040000}"/>
    <cellStyle name="Percent 7 2 2 2" xfId="1177" xr:uid="{00000000-0005-0000-0000-00009D040000}"/>
    <cellStyle name="Percent 7 2 2 3" xfId="1178" xr:uid="{00000000-0005-0000-0000-00009E040000}"/>
    <cellStyle name="Percent 7 2 3" xfId="1179" xr:uid="{00000000-0005-0000-0000-00009F040000}"/>
    <cellStyle name="Percent 7 2 4" xfId="1180" xr:uid="{00000000-0005-0000-0000-0000A0040000}"/>
    <cellStyle name="Percent 7 3" xfId="1181" xr:uid="{00000000-0005-0000-0000-0000A1040000}"/>
    <cellStyle name="Percent 7 3 2" xfId="1182" xr:uid="{00000000-0005-0000-0000-0000A2040000}"/>
    <cellStyle name="Percent 7 3 3" xfId="1183" xr:uid="{00000000-0005-0000-0000-0000A3040000}"/>
    <cellStyle name="Percent 7 4" xfId="1184" xr:uid="{00000000-0005-0000-0000-0000A4040000}"/>
    <cellStyle name="Percent 7 5" xfId="1185" xr:uid="{00000000-0005-0000-0000-0000A5040000}"/>
    <cellStyle name="Percent 8" xfId="1186" xr:uid="{00000000-0005-0000-0000-0000A6040000}"/>
    <cellStyle name="Percent 9" xfId="1187" xr:uid="{00000000-0005-0000-0000-0000A7040000}"/>
    <cellStyle name="Percent 9 2" xfId="1188" xr:uid="{00000000-0005-0000-0000-0000A8040000}"/>
    <cellStyle name="Percent 9 3" xfId="1189" xr:uid="{00000000-0005-0000-0000-0000A9040000}"/>
    <cellStyle name="Title 2" xfId="1190" xr:uid="{00000000-0005-0000-0000-0000AA040000}"/>
    <cellStyle name="Total 2" xfId="1191" xr:uid="{00000000-0005-0000-0000-0000AB040000}"/>
    <cellStyle name="Warning Text 2" xfId="1192" xr:uid="{00000000-0005-0000-0000-0000AC04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19050</xdr:rowOff>
    </xdr:from>
    <xdr:to>
      <xdr:col>4</xdr:col>
      <xdr:colOff>95250</xdr:colOff>
      <xdr:row>5</xdr:row>
      <xdr:rowOff>101600</xdr:rowOff>
    </xdr:to>
    <xdr:pic>
      <xdr:nvPicPr>
        <xdr:cNvPr id="2" name="Picture 1" descr="H:\Supplementary tables\January\templates\SDS_A5_C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0" y="19050"/>
          <a:ext cx="190500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1171575</xdr:colOff>
      <xdr:row>0</xdr:row>
      <xdr:rowOff>127000</xdr:rowOff>
    </xdr:from>
    <xdr:ext cx="1881188" cy="838200"/>
    <xdr:pic>
      <xdr:nvPicPr>
        <xdr:cNvPr id="2" name="Picture 1">
          <a:extLst>
            <a:ext uri="{FF2B5EF4-FFF2-40B4-BE49-F238E27FC236}">
              <a16:creationId xmlns:a16="http://schemas.microsoft.com/office/drawing/2014/main" id="{80C7781A-04F2-4763-8EDC-A8760C1DE68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03575" y="127000"/>
          <a:ext cx="1881188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1200150</xdr:colOff>
      <xdr:row>1</xdr:row>
      <xdr:rowOff>0</xdr:rowOff>
    </xdr:from>
    <xdr:ext cx="1957388" cy="838200"/>
    <xdr:pic>
      <xdr:nvPicPr>
        <xdr:cNvPr id="2" name="Picture 1">
          <a:extLst>
            <a:ext uri="{FF2B5EF4-FFF2-40B4-BE49-F238E27FC236}">
              <a16:creationId xmlns:a16="http://schemas.microsoft.com/office/drawing/2014/main" id="{2923A519-E482-4F5C-831F-FC450D12517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06750" y="184150"/>
          <a:ext cx="1957388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325438</xdr:colOff>
      <xdr:row>0</xdr:row>
      <xdr:rowOff>0</xdr:rowOff>
    </xdr:from>
    <xdr:ext cx="1905000" cy="1015471"/>
    <xdr:pic>
      <xdr:nvPicPr>
        <xdr:cNvPr id="2" name="Picture 1" descr="H:\Supplementary tables\January\templates\SDS_A5_C.PNG">
          <a:extLst>
            <a:ext uri="{FF2B5EF4-FFF2-40B4-BE49-F238E27FC236}">
              <a16:creationId xmlns:a16="http://schemas.microsoft.com/office/drawing/2014/main" id="{53598A82-E44B-442E-855D-2D4486174B9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644063" y="0"/>
          <a:ext cx="1905000" cy="10154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127001</xdr:colOff>
      <xdr:row>0</xdr:row>
      <xdr:rowOff>0</xdr:rowOff>
    </xdr:from>
    <xdr:ext cx="1670051" cy="912813"/>
    <xdr:pic>
      <xdr:nvPicPr>
        <xdr:cNvPr id="2" name="Picture 1" descr="H:\Supplementary tables\January\templates\SDS_A5_C.PNG">
          <a:extLst>
            <a:ext uri="{FF2B5EF4-FFF2-40B4-BE49-F238E27FC236}">
              <a16:creationId xmlns:a16="http://schemas.microsoft.com/office/drawing/2014/main" id="{70579D73-B4A1-457E-B42C-293583C09F3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44876" y="0"/>
          <a:ext cx="1670051" cy="9128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857250</xdr:colOff>
      <xdr:row>0</xdr:row>
      <xdr:rowOff>0</xdr:rowOff>
    </xdr:from>
    <xdr:ext cx="1927225" cy="1005946"/>
    <xdr:pic>
      <xdr:nvPicPr>
        <xdr:cNvPr id="2" name="Picture 1" descr="H:\Supplementary tables\January\templates\SDS_A5_C.PNG">
          <a:extLst>
            <a:ext uri="{FF2B5EF4-FFF2-40B4-BE49-F238E27FC236}">
              <a16:creationId xmlns:a16="http://schemas.microsoft.com/office/drawing/2014/main" id="{DEB037F2-1916-48F9-9690-FEF65B4FED7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564938" y="0"/>
          <a:ext cx="1927225" cy="10059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542925</xdr:colOff>
      <xdr:row>0</xdr:row>
      <xdr:rowOff>0</xdr:rowOff>
    </xdr:from>
    <xdr:ext cx="1941513" cy="1005946"/>
    <xdr:pic>
      <xdr:nvPicPr>
        <xdr:cNvPr id="2" name="Picture 1" descr="H:\Supplementary tables\January\templates\SDS_A5_C.PNG">
          <a:extLst>
            <a:ext uri="{FF2B5EF4-FFF2-40B4-BE49-F238E27FC236}">
              <a16:creationId xmlns:a16="http://schemas.microsoft.com/office/drawing/2014/main" id="{352050F1-8BC1-4F6C-ADC3-54A1686D790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37488" y="0"/>
          <a:ext cx="1941513" cy="10059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376237</xdr:colOff>
      <xdr:row>0</xdr:row>
      <xdr:rowOff>0</xdr:rowOff>
    </xdr:from>
    <xdr:ext cx="1879147" cy="1005946"/>
    <xdr:pic>
      <xdr:nvPicPr>
        <xdr:cNvPr id="2" name="Picture 1" descr="H:\Supplementary tables\January\templates\SDS_A5_C.PNG">
          <a:extLst>
            <a:ext uri="{FF2B5EF4-FFF2-40B4-BE49-F238E27FC236}">
              <a16:creationId xmlns:a16="http://schemas.microsoft.com/office/drawing/2014/main" id="{344D996D-5D61-451F-9C5F-5745881FF31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282237" y="0"/>
          <a:ext cx="1879147" cy="10059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542925</xdr:colOff>
      <xdr:row>0</xdr:row>
      <xdr:rowOff>0</xdr:rowOff>
    </xdr:from>
    <xdr:ext cx="1941513" cy="1005946"/>
    <xdr:pic>
      <xdr:nvPicPr>
        <xdr:cNvPr id="2" name="Picture 1" descr="H:\Supplementary tables\January\templates\SDS_A5_C.PNG">
          <a:extLst>
            <a:ext uri="{FF2B5EF4-FFF2-40B4-BE49-F238E27FC236}">
              <a16:creationId xmlns:a16="http://schemas.microsoft.com/office/drawing/2014/main" id="{C2CE0EE0-3D37-4F97-8C9C-1AC72A59973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67425" y="0"/>
          <a:ext cx="1941513" cy="10059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73025</xdr:colOff>
      <xdr:row>0</xdr:row>
      <xdr:rowOff>0</xdr:rowOff>
    </xdr:from>
    <xdr:ext cx="1304925" cy="796925"/>
    <xdr:pic>
      <xdr:nvPicPr>
        <xdr:cNvPr id="2" name="Picture 1">
          <a:extLst>
            <a:ext uri="{FF2B5EF4-FFF2-40B4-BE49-F238E27FC236}">
              <a16:creationId xmlns:a16="http://schemas.microsoft.com/office/drawing/2014/main" id="{FAE85530-9205-4798-915B-A0038CB44EB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03625" y="0"/>
          <a:ext cx="1304925" cy="796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635000</xdr:colOff>
      <xdr:row>0</xdr:row>
      <xdr:rowOff>0</xdr:rowOff>
    </xdr:from>
    <xdr:ext cx="1920082" cy="1024996"/>
    <xdr:pic>
      <xdr:nvPicPr>
        <xdr:cNvPr id="2" name="Picture 1" descr="H:\Supplementary tables\January\templates\SDS_A5_C.PNG">
          <a:extLst>
            <a:ext uri="{FF2B5EF4-FFF2-40B4-BE49-F238E27FC236}">
              <a16:creationId xmlns:a16="http://schemas.microsoft.com/office/drawing/2014/main" id="{87CE08C2-00F9-4AF0-8F34-504BBA59CB8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04063" y="0"/>
          <a:ext cx="1920082" cy="10249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294217</xdr:colOff>
      <xdr:row>0</xdr:row>
      <xdr:rowOff>0</xdr:rowOff>
    </xdr:from>
    <xdr:ext cx="1642004" cy="838200"/>
    <xdr:pic>
      <xdr:nvPicPr>
        <xdr:cNvPr id="2" name="Picture 1">
          <a:extLst>
            <a:ext uri="{FF2B5EF4-FFF2-40B4-BE49-F238E27FC236}">
              <a16:creationId xmlns:a16="http://schemas.microsoft.com/office/drawing/2014/main" id="{86DAF372-5847-4913-9FE6-03E8A179D15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31767" y="0"/>
          <a:ext cx="1642004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285750</xdr:colOff>
      <xdr:row>0</xdr:row>
      <xdr:rowOff>0</xdr:rowOff>
    </xdr:from>
    <xdr:ext cx="1601788" cy="854075"/>
    <xdr:pic>
      <xdr:nvPicPr>
        <xdr:cNvPr id="2" name="Picture 1">
          <a:extLst>
            <a:ext uri="{FF2B5EF4-FFF2-40B4-BE49-F238E27FC236}">
              <a16:creationId xmlns:a16="http://schemas.microsoft.com/office/drawing/2014/main" id="{BB683858-85CD-46B1-9244-4924A2892B0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23300" y="0"/>
          <a:ext cx="1601788" cy="854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296334</xdr:colOff>
      <xdr:row>0</xdr:row>
      <xdr:rowOff>0</xdr:rowOff>
    </xdr:from>
    <xdr:ext cx="1629304" cy="854075"/>
    <xdr:pic>
      <xdr:nvPicPr>
        <xdr:cNvPr id="2" name="Picture 1">
          <a:extLst>
            <a:ext uri="{FF2B5EF4-FFF2-40B4-BE49-F238E27FC236}">
              <a16:creationId xmlns:a16="http://schemas.microsoft.com/office/drawing/2014/main" id="{A1A9CEC2-13FA-4F32-B5A3-3F6655E7AEA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33884" y="0"/>
          <a:ext cx="1629304" cy="854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285750</xdr:colOff>
      <xdr:row>0</xdr:row>
      <xdr:rowOff>0</xdr:rowOff>
    </xdr:from>
    <xdr:ext cx="1601788" cy="854075"/>
    <xdr:pic>
      <xdr:nvPicPr>
        <xdr:cNvPr id="2" name="Picture 1">
          <a:extLst>
            <a:ext uri="{FF2B5EF4-FFF2-40B4-BE49-F238E27FC236}">
              <a16:creationId xmlns:a16="http://schemas.microsoft.com/office/drawing/2014/main" id="{6588DC9B-B60E-4358-88D7-21BF2FFE9B8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23300" y="0"/>
          <a:ext cx="1601788" cy="854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1200150</xdr:colOff>
      <xdr:row>0</xdr:row>
      <xdr:rowOff>30809</xdr:rowOff>
    </xdr:from>
    <xdr:ext cx="1943100" cy="838200"/>
    <xdr:pic>
      <xdr:nvPicPr>
        <xdr:cNvPr id="2" name="Picture 1">
          <a:extLst>
            <a:ext uri="{FF2B5EF4-FFF2-40B4-BE49-F238E27FC236}">
              <a16:creationId xmlns:a16="http://schemas.microsoft.com/office/drawing/2014/main" id="{C6604300-4530-44B4-9CCC-CA9131F51C9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85243" y="30809"/>
          <a:ext cx="19431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1190625</xdr:colOff>
      <xdr:row>0</xdr:row>
      <xdr:rowOff>200025</xdr:rowOff>
    </xdr:from>
    <xdr:ext cx="1957388" cy="841375"/>
    <xdr:pic>
      <xdr:nvPicPr>
        <xdr:cNvPr id="2" name="Picture 1">
          <a:extLst>
            <a:ext uri="{FF2B5EF4-FFF2-40B4-BE49-F238E27FC236}">
              <a16:creationId xmlns:a16="http://schemas.microsoft.com/office/drawing/2014/main" id="{F722BC32-CB7F-4A30-B449-89826B4D71E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03575" y="180975"/>
          <a:ext cx="1957388" cy="841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AP230"/>
  <sheetViews>
    <sheetView tabSelected="1" zoomScale="90" zoomScaleNormal="90" workbookViewId="0">
      <selection activeCell="B36" sqref="B36:O36"/>
    </sheetView>
  </sheetViews>
  <sheetFormatPr defaultRowHeight="14.5" x14ac:dyDescent="0.35"/>
  <cols>
    <col min="24" max="42" width="8.81640625" style="7"/>
  </cols>
  <sheetData>
    <row r="1" spans="1:23" x14ac:dyDescent="0.3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3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3" x14ac:dyDescent="0.3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3" x14ac:dyDescent="0.3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</row>
    <row r="5" spans="1:23" x14ac:dyDescent="0.3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</row>
    <row r="6" spans="1:23" x14ac:dyDescent="0.3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x14ac:dyDescent="0.3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</row>
    <row r="8" spans="1:23" x14ac:dyDescent="0.35">
      <c r="A8" s="7"/>
      <c r="B8" s="10" t="s">
        <v>0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1:23" x14ac:dyDescent="0.35">
      <c r="A9" s="7"/>
      <c r="B9" s="9" t="s">
        <v>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x14ac:dyDescent="0.35">
      <c r="A10" s="7"/>
      <c r="B10" s="9" t="s">
        <v>2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x14ac:dyDescent="0.3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</row>
    <row r="12" spans="1:23" x14ac:dyDescent="0.35">
      <c r="A12" s="7"/>
      <c r="B12" s="12" t="s">
        <v>3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 spans="1:23" x14ac:dyDescent="0.35">
      <c r="A13" s="7"/>
      <c r="B13" s="12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</row>
    <row r="14" spans="1:23" x14ac:dyDescent="0.35">
      <c r="A14" s="7"/>
      <c r="B14" s="12" t="s">
        <v>4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 x14ac:dyDescent="0.3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 x14ac:dyDescent="0.35">
      <c r="A16" s="7"/>
      <c r="B16" s="8" t="s">
        <v>5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23" x14ac:dyDescent="0.35">
      <c r="A17" s="7"/>
      <c r="B17" s="13" t="s">
        <v>6</v>
      </c>
      <c r="C17" s="14" t="s">
        <v>7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</row>
    <row r="18" spans="1:23" x14ac:dyDescent="0.35">
      <c r="A18" s="7"/>
      <c r="B18" s="14" t="s">
        <v>8</v>
      </c>
      <c r="C18" s="14" t="s">
        <v>9</v>
      </c>
      <c r="D18" s="14"/>
      <c r="E18" s="14"/>
      <c r="F18" s="14"/>
      <c r="G18" s="14"/>
      <c r="H18" s="14"/>
      <c r="I18" s="40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</row>
    <row r="19" spans="1:23" x14ac:dyDescent="0.35">
      <c r="A19" s="7"/>
      <c r="B19" s="13" t="s">
        <v>10</v>
      </c>
      <c r="C19" s="14" t="s">
        <v>11</v>
      </c>
      <c r="D19" s="14"/>
      <c r="E19" s="14"/>
      <c r="F19" s="14"/>
      <c r="G19" s="14"/>
      <c r="H19" s="14"/>
      <c r="I19" s="14"/>
      <c r="J19" s="14"/>
      <c r="K19" s="14"/>
      <c r="L19" s="14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x14ac:dyDescent="0.35">
      <c r="A20" s="7"/>
      <c r="B20" s="14" t="s">
        <v>12</v>
      </c>
      <c r="C20" s="14" t="s">
        <v>13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7"/>
      <c r="O20" s="7"/>
      <c r="P20" s="7"/>
      <c r="Q20" s="7"/>
      <c r="R20" s="7"/>
      <c r="S20" s="7"/>
      <c r="T20" s="7"/>
      <c r="U20" s="7"/>
      <c r="V20" s="7"/>
      <c r="W20" s="7"/>
    </row>
    <row r="21" spans="1:23" x14ac:dyDescent="0.35">
      <c r="A21" s="7"/>
      <c r="B21" s="14" t="s">
        <v>14</v>
      </c>
      <c r="C21" s="14" t="s">
        <v>15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7"/>
      <c r="O21" s="7"/>
      <c r="P21" s="7"/>
      <c r="Q21" s="7"/>
      <c r="R21" s="7"/>
      <c r="S21" s="7"/>
      <c r="T21" s="7"/>
      <c r="U21" s="7"/>
      <c r="V21" s="7"/>
      <c r="W21" s="7"/>
    </row>
    <row r="22" spans="1:23" x14ac:dyDescent="0.35">
      <c r="A22" s="7"/>
      <c r="B22" s="14" t="s">
        <v>16</v>
      </c>
      <c r="C22" s="14" t="s">
        <v>17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7"/>
      <c r="O22" s="7"/>
      <c r="P22" s="7"/>
      <c r="Q22" s="7"/>
      <c r="R22" s="7"/>
      <c r="S22" s="7"/>
      <c r="T22" s="7"/>
      <c r="U22" s="7"/>
      <c r="V22" s="7"/>
      <c r="W22" s="7"/>
    </row>
    <row r="23" spans="1:23" x14ac:dyDescent="0.35">
      <c r="A23" s="7"/>
      <c r="B23" s="13" t="s">
        <v>18</v>
      </c>
      <c r="C23" s="14" t="s">
        <v>19</v>
      </c>
      <c r="D23" s="14"/>
      <c r="E23" s="14"/>
      <c r="F23" s="14"/>
      <c r="G23" s="14"/>
      <c r="H23" s="14"/>
      <c r="I23" s="14"/>
      <c r="J23" s="14"/>
      <c r="K23" s="14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</row>
    <row r="24" spans="1:23" x14ac:dyDescent="0.35">
      <c r="A24" s="7"/>
      <c r="B24" s="13" t="s">
        <v>20</v>
      </c>
      <c r="C24" s="14" t="s">
        <v>21</v>
      </c>
      <c r="D24" s="14"/>
      <c r="E24" s="14"/>
      <c r="F24" s="14"/>
      <c r="G24" s="14"/>
      <c r="H24" s="14"/>
      <c r="I24" s="14"/>
      <c r="J24" s="14"/>
      <c r="K24" s="14"/>
      <c r="L24" s="14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</row>
    <row r="25" spans="1:23" x14ac:dyDescent="0.35">
      <c r="A25" s="7"/>
      <c r="B25" s="13" t="s">
        <v>22</v>
      </c>
      <c r="C25" s="14" t="s">
        <v>23</v>
      </c>
      <c r="D25" s="14"/>
      <c r="E25" s="14"/>
      <c r="F25" s="14"/>
      <c r="G25" s="14"/>
      <c r="H25" s="14"/>
      <c r="I25" s="14"/>
      <c r="J25" s="14"/>
      <c r="K25" s="14"/>
      <c r="L25" s="14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</row>
    <row r="26" spans="1:23" x14ac:dyDescent="0.35">
      <c r="A26" s="7"/>
      <c r="B26" s="13" t="s">
        <v>24</v>
      </c>
      <c r="C26" s="14" t="s">
        <v>25</v>
      </c>
      <c r="D26" s="14"/>
      <c r="E26" s="14"/>
      <c r="F26" s="14"/>
      <c r="G26" s="14"/>
      <c r="H26" s="14"/>
      <c r="I26" s="14"/>
      <c r="J26" s="14"/>
      <c r="K26" s="14"/>
      <c r="L26" s="14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</row>
    <row r="27" spans="1:23" x14ac:dyDescent="0.35">
      <c r="A27" s="7"/>
      <c r="B27" s="14" t="s">
        <v>26</v>
      </c>
      <c r="C27" s="14" t="s">
        <v>27</v>
      </c>
      <c r="D27" s="14"/>
      <c r="E27" s="14"/>
      <c r="F27" s="14"/>
      <c r="G27" s="14"/>
      <c r="H27" s="40"/>
      <c r="I27" s="40"/>
      <c r="J27" s="40"/>
      <c r="K27" s="40"/>
      <c r="L27" s="40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</row>
    <row r="28" spans="1:23" x14ac:dyDescent="0.35">
      <c r="A28" s="7"/>
      <c r="B28" s="14" t="s">
        <v>28</v>
      </c>
      <c r="C28" s="14" t="s">
        <v>29</v>
      </c>
      <c r="D28" s="14"/>
      <c r="E28" s="14"/>
      <c r="F28" s="14"/>
      <c r="G28" s="14"/>
      <c r="H28" s="14"/>
      <c r="I28" s="40"/>
      <c r="J28" s="40"/>
      <c r="K28" s="40"/>
      <c r="L28" s="40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</row>
    <row r="29" spans="1:23" x14ac:dyDescent="0.35">
      <c r="A29" s="7"/>
      <c r="B29" s="14" t="s">
        <v>30</v>
      </c>
      <c r="C29" s="14" t="s">
        <v>31</v>
      </c>
      <c r="D29" s="14"/>
      <c r="E29" s="14"/>
      <c r="F29" s="14"/>
      <c r="G29" s="14"/>
      <c r="H29" s="14"/>
      <c r="I29" s="14"/>
      <c r="J29" s="14"/>
      <c r="K29" s="14"/>
      <c r="L29" s="14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</row>
    <row r="30" spans="1:23" x14ac:dyDescent="0.35">
      <c r="A30" s="7"/>
      <c r="B30" s="14" t="s">
        <v>32</v>
      </c>
      <c r="C30" s="14" t="s">
        <v>33</v>
      </c>
      <c r="D30" s="14"/>
      <c r="E30" s="14"/>
      <c r="F30" s="14"/>
      <c r="G30" s="14"/>
      <c r="H30" s="14"/>
      <c r="I30" s="14"/>
      <c r="J30" s="40"/>
      <c r="K30" s="40"/>
      <c r="L30" s="40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</row>
    <row r="31" spans="1:23" x14ac:dyDescent="0.35">
      <c r="A31" s="7"/>
      <c r="B31" s="14" t="s">
        <v>34</v>
      </c>
      <c r="C31" s="14" t="s">
        <v>35</v>
      </c>
      <c r="D31" s="14"/>
      <c r="E31" s="14"/>
      <c r="F31" s="14"/>
      <c r="G31" s="14"/>
      <c r="H31" s="14"/>
      <c r="I31" s="40"/>
      <c r="J31" s="40"/>
      <c r="K31" s="40"/>
      <c r="L31" s="40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</row>
    <row r="32" spans="1:23" x14ac:dyDescent="0.35">
      <c r="A32" s="7"/>
      <c r="B32" s="14" t="s">
        <v>36</v>
      </c>
      <c r="C32" s="14" t="s">
        <v>37</v>
      </c>
      <c r="D32" s="14"/>
      <c r="E32" s="14"/>
      <c r="F32" s="14"/>
      <c r="G32" s="14"/>
      <c r="H32" s="14"/>
      <c r="I32" s="14"/>
      <c r="J32" s="40"/>
      <c r="K32" s="40"/>
      <c r="L32" s="40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</row>
    <row r="33" spans="1:23" x14ac:dyDescent="0.3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4" spans="1:23" ht="15.5" x14ac:dyDescent="0.35">
      <c r="A34" s="7"/>
      <c r="B34" s="11" t="s">
        <v>38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</row>
    <row r="35" spans="1:23" x14ac:dyDescent="0.3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</row>
    <row r="36" spans="1:23" ht="29.5" customHeight="1" x14ac:dyDescent="0.35">
      <c r="A36" s="7"/>
      <c r="B36" s="368" t="s">
        <v>39</v>
      </c>
      <c r="C36" s="368"/>
      <c r="D36" s="368"/>
      <c r="E36" s="368"/>
      <c r="F36" s="368"/>
      <c r="G36" s="368"/>
      <c r="H36" s="368"/>
      <c r="I36" s="368"/>
      <c r="J36" s="368"/>
      <c r="K36" s="368"/>
      <c r="L36" s="368"/>
      <c r="M36" s="368"/>
      <c r="N36" s="368"/>
      <c r="O36" s="368"/>
      <c r="P36" s="7"/>
      <c r="Q36" s="7"/>
      <c r="R36" s="7"/>
      <c r="S36" s="7"/>
      <c r="T36" s="7"/>
      <c r="U36" s="7"/>
      <c r="V36" s="7"/>
      <c r="W36" s="7"/>
    </row>
    <row r="37" spans="1:23" x14ac:dyDescent="0.3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</row>
    <row r="38" spans="1:23" x14ac:dyDescent="0.3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</row>
    <row r="39" spans="1:23" x14ac:dyDescent="0.3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</row>
    <row r="40" spans="1:23" x14ac:dyDescent="0.3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</row>
    <row r="41" spans="1:23" x14ac:dyDescent="0.3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</row>
    <row r="42" spans="1:23" x14ac:dyDescent="0.3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</row>
    <row r="43" spans="1:23" x14ac:dyDescent="0.3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</row>
    <row r="44" spans="1:23" x14ac:dyDescent="0.3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</row>
    <row r="45" spans="1:23" x14ac:dyDescent="0.3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</row>
    <row r="46" spans="1:23" x14ac:dyDescent="0.3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</row>
    <row r="47" spans="1:23" x14ac:dyDescent="0.3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1:23" x14ac:dyDescent="0.3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  <row r="49" spans="1:23" x14ac:dyDescent="0.3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</row>
    <row r="50" spans="1:23" x14ac:dyDescent="0.3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</row>
    <row r="51" spans="1:23" x14ac:dyDescent="0.3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</row>
    <row r="52" spans="1:23" x14ac:dyDescent="0.3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</row>
    <row r="53" spans="1:23" x14ac:dyDescent="0.3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</row>
    <row r="54" spans="1:23" x14ac:dyDescent="0.3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</row>
    <row r="55" spans="1:23" x14ac:dyDescent="0.3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</row>
    <row r="56" spans="1:23" x14ac:dyDescent="0.3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</row>
    <row r="57" spans="1:23" x14ac:dyDescent="0.3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</row>
    <row r="58" spans="1:23" x14ac:dyDescent="0.3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</row>
    <row r="59" spans="1:23" x14ac:dyDescent="0.3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</row>
    <row r="60" spans="1:23" x14ac:dyDescent="0.3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</row>
    <row r="61" spans="1:23" x14ac:dyDescent="0.3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</row>
    <row r="62" spans="1:23" x14ac:dyDescent="0.3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</row>
    <row r="63" spans="1:23" x14ac:dyDescent="0.3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</row>
    <row r="64" spans="1:23" x14ac:dyDescent="0.3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</row>
    <row r="65" spans="1:23" x14ac:dyDescent="0.3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</row>
    <row r="66" spans="1:23" x14ac:dyDescent="0.3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</row>
    <row r="67" spans="1:23" x14ac:dyDescent="0.3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</row>
    <row r="68" spans="1:23" x14ac:dyDescent="0.3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</row>
    <row r="69" spans="1:23" x14ac:dyDescent="0.3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</row>
    <row r="70" spans="1:23" x14ac:dyDescent="0.3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</row>
    <row r="71" spans="1:23" x14ac:dyDescent="0.3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</row>
    <row r="72" spans="1:23" x14ac:dyDescent="0.3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</row>
    <row r="73" spans="1:23" x14ac:dyDescent="0.3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</row>
    <row r="74" spans="1:23" x14ac:dyDescent="0.3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</row>
    <row r="75" spans="1:23" x14ac:dyDescent="0.3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</row>
    <row r="76" spans="1:23" x14ac:dyDescent="0.3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</row>
    <row r="77" spans="1:23" x14ac:dyDescent="0.3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</row>
    <row r="78" spans="1:23" x14ac:dyDescent="0.3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</row>
    <row r="79" spans="1:23" x14ac:dyDescent="0.3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</row>
    <row r="80" spans="1:23" x14ac:dyDescent="0.3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</row>
    <row r="81" spans="1:23" x14ac:dyDescent="0.3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</row>
    <row r="82" spans="1:23" x14ac:dyDescent="0.3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</row>
    <row r="83" spans="1:23" x14ac:dyDescent="0.3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</row>
    <row r="84" spans="1:23" x14ac:dyDescent="0.3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</row>
    <row r="85" spans="1:23" x14ac:dyDescent="0.3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</row>
    <row r="86" spans="1:23" x14ac:dyDescent="0.3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</row>
    <row r="87" spans="1:23" x14ac:dyDescent="0.3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</row>
    <row r="88" spans="1:23" x14ac:dyDescent="0.3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</row>
    <row r="89" spans="1:23" x14ac:dyDescent="0.3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</row>
    <row r="90" spans="1:23" x14ac:dyDescent="0.3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</row>
    <row r="91" spans="1:23" x14ac:dyDescent="0.3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</row>
    <row r="92" spans="1:23" x14ac:dyDescent="0.3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</row>
    <row r="93" spans="1:23" x14ac:dyDescent="0.3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</row>
    <row r="94" spans="1:23" x14ac:dyDescent="0.3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</row>
    <row r="95" spans="1:23" x14ac:dyDescent="0.3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</row>
    <row r="96" spans="1:23" x14ac:dyDescent="0.3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</row>
    <row r="97" spans="1:23" x14ac:dyDescent="0.3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</row>
    <row r="98" spans="1:23" x14ac:dyDescent="0.3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</row>
    <row r="99" spans="1:23" x14ac:dyDescent="0.3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</row>
    <row r="100" spans="1:23" x14ac:dyDescent="0.3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</row>
    <row r="101" spans="1:23" x14ac:dyDescent="0.3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</row>
    <row r="102" spans="1:23" x14ac:dyDescent="0.3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</row>
    <row r="103" spans="1:23" x14ac:dyDescent="0.3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</row>
    <row r="104" spans="1:23" x14ac:dyDescent="0.3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</row>
    <row r="105" spans="1:23" x14ac:dyDescent="0.3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</row>
    <row r="106" spans="1:23" x14ac:dyDescent="0.3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</row>
    <row r="107" spans="1:23" x14ac:dyDescent="0.3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</row>
    <row r="108" spans="1:23" x14ac:dyDescent="0.3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</row>
    <row r="109" spans="1:23" x14ac:dyDescent="0.3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</row>
    <row r="110" spans="1:23" x14ac:dyDescent="0.3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</row>
    <row r="111" spans="1:23" x14ac:dyDescent="0.3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</row>
    <row r="112" spans="1:23" x14ac:dyDescent="0.3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</row>
    <row r="113" spans="1:23" x14ac:dyDescent="0.3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</row>
    <row r="114" spans="1:23" x14ac:dyDescent="0.3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</row>
    <row r="115" spans="1:23" x14ac:dyDescent="0.3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</row>
    <row r="116" spans="1:23" x14ac:dyDescent="0.35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</row>
    <row r="117" spans="1:23" x14ac:dyDescent="0.35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</row>
    <row r="118" spans="1:23" x14ac:dyDescent="0.35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</row>
    <row r="119" spans="1:23" x14ac:dyDescent="0.35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</row>
    <row r="120" spans="1:23" x14ac:dyDescent="0.3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</row>
    <row r="121" spans="1:23" x14ac:dyDescent="0.35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</row>
    <row r="122" spans="1:23" x14ac:dyDescent="0.35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</row>
    <row r="123" spans="1:23" x14ac:dyDescent="0.35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</row>
    <row r="124" spans="1:23" x14ac:dyDescent="0.35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</row>
    <row r="125" spans="1:23" x14ac:dyDescent="0.3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</row>
    <row r="126" spans="1:23" x14ac:dyDescent="0.35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</row>
    <row r="127" spans="1:23" x14ac:dyDescent="0.35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</row>
    <row r="128" spans="1:23" x14ac:dyDescent="0.35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</row>
    <row r="129" spans="1:23" x14ac:dyDescent="0.35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</row>
    <row r="130" spans="1:23" x14ac:dyDescent="0.35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</row>
    <row r="131" spans="1:23" x14ac:dyDescent="0.35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</row>
    <row r="132" spans="1:23" x14ac:dyDescent="0.35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</row>
    <row r="133" spans="1:23" x14ac:dyDescent="0.35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</row>
    <row r="134" spans="1:23" x14ac:dyDescent="0.35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</row>
    <row r="135" spans="1:23" x14ac:dyDescent="0.3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</row>
    <row r="136" spans="1:23" x14ac:dyDescent="0.35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</row>
    <row r="137" spans="1:23" x14ac:dyDescent="0.35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</row>
    <row r="138" spans="1:23" x14ac:dyDescent="0.35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</row>
    <row r="139" spans="1:23" x14ac:dyDescent="0.35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</row>
    <row r="140" spans="1:23" x14ac:dyDescent="0.35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</row>
    <row r="141" spans="1:23" x14ac:dyDescent="0.35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</row>
    <row r="142" spans="1:23" x14ac:dyDescent="0.35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</row>
    <row r="143" spans="1:23" x14ac:dyDescent="0.35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</row>
    <row r="144" spans="1:23" x14ac:dyDescent="0.35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</row>
    <row r="145" spans="1:23" x14ac:dyDescent="0.3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</row>
    <row r="146" spans="1:23" x14ac:dyDescent="0.35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</row>
    <row r="147" spans="1:23" x14ac:dyDescent="0.35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</row>
    <row r="148" spans="1:23" x14ac:dyDescent="0.35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</row>
    <row r="149" spans="1:23" x14ac:dyDescent="0.35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</row>
    <row r="150" spans="1:23" x14ac:dyDescent="0.35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</row>
    <row r="151" spans="1:23" x14ac:dyDescent="0.35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</row>
    <row r="152" spans="1:23" x14ac:dyDescent="0.35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</row>
    <row r="153" spans="1:23" x14ac:dyDescent="0.35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</row>
    <row r="154" spans="1:23" x14ac:dyDescent="0.35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</row>
    <row r="155" spans="1:23" x14ac:dyDescent="0.3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</row>
    <row r="156" spans="1:23" x14ac:dyDescent="0.35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</row>
    <row r="157" spans="1:23" x14ac:dyDescent="0.35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</row>
    <row r="158" spans="1:23" x14ac:dyDescent="0.35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</row>
    <row r="159" spans="1:23" x14ac:dyDescent="0.35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</row>
    <row r="160" spans="1:23" x14ac:dyDescent="0.35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</row>
    <row r="161" spans="1:23" x14ac:dyDescent="0.35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</row>
    <row r="162" spans="1:23" x14ac:dyDescent="0.35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</row>
    <row r="163" spans="1:23" x14ac:dyDescent="0.35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</row>
    <row r="164" spans="1:23" x14ac:dyDescent="0.35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</row>
    <row r="165" spans="1:23" x14ac:dyDescent="0.3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</row>
    <row r="166" spans="1:23" x14ac:dyDescent="0.35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</row>
    <row r="167" spans="1:23" x14ac:dyDescent="0.35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</row>
    <row r="168" spans="1:23" x14ac:dyDescent="0.35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</row>
    <row r="169" spans="1:23" x14ac:dyDescent="0.35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</row>
    <row r="170" spans="1:23" x14ac:dyDescent="0.3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</row>
    <row r="171" spans="1:23" x14ac:dyDescent="0.3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</row>
    <row r="172" spans="1:23" x14ac:dyDescent="0.35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</row>
    <row r="173" spans="1:23" x14ac:dyDescent="0.35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</row>
    <row r="174" spans="1:23" x14ac:dyDescent="0.35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</row>
    <row r="175" spans="1:23" x14ac:dyDescent="0.3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</row>
    <row r="176" spans="1:23" x14ac:dyDescent="0.35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</row>
    <row r="177" spans="1:23" x14ac:dyDescent="0.35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</row>
    <row r="178" spans="1:23" x14ac:dyDescent="0.35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</row>
    <row r="179" spans="1:23" x14ac:dyDescent="0.35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</row>
    <row r="180" spans="1:23" x14ac:dyDescent="0.35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</row>
    <row r="181" spans="1:23" x14ac:dyDescent="0.35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</row>
    <row r="182" spans="1:23" x14ac:dyDescent="0.35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</row>
    <row r="183" spans="1:23" x14ac:dyDescent="0.35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</row>
    <row r="184" spans="1:23" x14ac:dyDescent="0.35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</row>
    <row r="185" spans="1:23" x14ac:dyDescent="0.3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</row>
    <row r="186" spans="1:23" x14ac:dyDescent="0.35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</row>
    <row r="187" spans="1:23" x14ac:dyDescent="0.35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</row>
    <row r="188" spans="1:23" x14ac:dyDescent="0.35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</row>
    <row r="189" spans="1:23" x14ac:dyDescent="0.35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</row>
    <row r="190" spans="1:23" x14ac:dyDescent="0.3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</row>
    <row r="191" spans="1:23" x14ac:dyDescent="0.35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</row>
    <row r="192" spans="1:23" x14ac:dyDescent="0.35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</row>
    <row r="193" spans="1:23" x14ac:dyDescent="0.35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</row>
    <row r="194" spans="1:23" x14ac:dyDescent="0.3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</row>
    <row r="195" spans="1:23" x14ac:dyDescent="0.3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</row>
    <row r="196" spans="1:23" x14ac:dyDescent="0.35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</row>
    <row r="197" spans="1:23" x14ac:dyDescent="0.35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</row>
    <row r="198" spans="1:23" x14ac:dyDescent="0.35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</row>
    <row r="199" spans="1:23" x14ac:dyDescent="0.3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</row>
    <row r="200" spans="1:23" x14ac:dyDescent="0.3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</row>
    <row r="201" spans="1:23" x14ac:dyDescent="0.35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</row>
    <row r="202" spans="1:23" x14ac:dyDescent="0.35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</row>
    <row r="203" spans="1:23" x14ac:dyDescent="0.35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</row>
    <row r="204" spans="1:23" x14ac:dyDescent="0.35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</row>
    <row r="205" spans="1:23" x14ac:dyDescent="0.3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</row>
    <row r="206" spans="1:23" x14ac:dyDescent="0.35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</row>
    <row r="207" spans="1:23" x14ac:dyDescent="0.35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</row>
    <row r="208" spans="1:23" x14ac:dyDescent="0.35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</row>
    <row r="209" spans="1:23" x14ac:dyDescent="0.3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</row>
    <row r="210" spans="1:23" x14ac:dyDescent="0.35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</row>
    <row r="211" spans="1:23" x14ac:dyDescent="0.3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</row>
    <row r="212" spans="1:23" x14ac:dyDescent="0.3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</row>
    <row r="213" spans="1:23" x14ac:dyDescent="0.35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</row>
    <row r="214" spans="1:23" x14ac:dyDescent="0.3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</row>
    <row r="215" spans="1:23" x14ac:dyDescent="0.3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</row>
    <row r="216" spans="1:23" x14ac:dyDescent="0.35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</row>
    <row r="217" spans="1:23" x14ac:dyDescent="0.35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</row>
    <row r="218" spans="1:23" x14ac:dyDescent="0.35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</row>
    <row r="219" spans="1:23" x14ac:dyDescent="0.35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</row>
    <row r="220" spans="1:23" x14ac:dyDescent="0.35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</row>
    <row r="221" spans="1:23" x14ac:dyDescent="0.35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</row>
    <row r="222" spans="1:23" x14ac:dyDescent="0.3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</row>
    <row r="223" spans="1:23" x14ac:dyDescent="0.3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</row>
    <row r="224" spans="1:23" x14ac:dyDescent="0.35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</row>
    <row r="225" spans="1:23" x14ac:dyDescent="0.3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</row>
    <row r="226" spans="1:23" x14ac:dyDescent="0.35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</row>
    <row r="227" spans="1:23" x14ac:dyDescent="0.35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</row>
    <row r="228" spans="1:23" x14ac:dyDescent="0.35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</row>
    <row r="229" spans="1:23" x14ac:dyDescent="0.35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</row>
    <row r="230" spans="1:23" x14ac:dyDescent="0.35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</row>
  </sheetData>
  <mergeCells count="1">
    <mergeCell ref="B36:O36"/>
  </mergeCells>
  <hyperlinks>
    <hyperlink ref="B17:C17" location="'Table 1'!A1" display="Table 1" xr:uid="{00000000-0004-0000-0000-000000000000}"/>
    <hyperlink ref="B18" location="'Table 2'!A1" display="Table 2" xr:uid="{34A08997-EDC8-4A19-B637-BE9C18DA9882}"/>
    <hyperlink ref="B20" location="'Table 4'!A1" display="Table 4" xr:uid="{ABFB5ED8-6684-4315-A8CE-4835546A18A6}"/>
    <hyperlink ref="B21" location="'Table 5 '!A1" display="Table 5" xr:uid="{8708DC88-A80B-4F40-A4C4-5A0CCC71B90E}"/>
    <hyperlink ref="B22" location="'Table 6'!A1" display="Table 6" xr:uid="{501CE545-3A18-4DE3-AE77-EF93717B923F}"/>
    <hyperlink ref="B23" location="'Table 7'!A1" display="Table 7" xr:uid="{E3CE3797-04DD-4450-B30F-80E5332827AD}"/>
    <hyperlink ref="B27" location="'Table 11'!A1" display="Table 11" xr:uid="{59EE9545-3F1B-42A2-ABD1-92BD3D9EE6AA}"/>
    <hyperlink ref="B28" location="'Table 12'!A1" display="Table 12" xr:uid="{A3CB2B93-DEFC-4698-9448-BA263329F862}"/>
    <hyperlink ref="B29" location="'Table 13'!A1" display="Table 13" xr:uid="{A820A6D4-2264-483B-91B6-A4CBE4AB029D}"/>
    <hyperlink ref="B30" location="'Table 14'!A1" display="Table 14" xr:uid="{593CFE3E-677D-4D81-A64B-265E22324DD4}"/>
    <hyperlink ref="B31" location="'Table 15'!A1" display="Table 15" xr:uid="{5DCC2CBE-BA1C-4E38-92BD-9E2132B2B927}"/>
    <hyperlink ref="B32" location="'Table 16'!A1" display="Table 15" xr:uid="{3048D328-E44D-4982-9FCC-B8A1A5EFB911}"/>
    <hyperlink ref="C18:H18" location="'Table 2'!A1" display="Modern Apprenticeships Summary Information: By age, level and year" xr:uid="{9280C7AE-DEC8-4138-BF47-11BD5E7D5DF9}"/>
    <hyperlink ref="C19:L19" location="'Table 3'!A1" display="Modern Apprenticeship Starts, Leavers, Intraining and achievements by framework and gender" xr:uid="{806014F0-F3B3-449F-827D-B375B0670022}"/>
    <hyperlink ref="C20:M20" location="'Table 4'!A1" display="Modern Apprenticeship Starts, Leavers, Intraining and achievements by framework and gender aged 16-19" xr:uid="{8B0DB989-0DEE-42CA-8B7F-7F0AE832FA06}"/>
    <hyperlink ref="C21:M21" location="'Table 5 '!A1" display="Modern Apprenticeship Starts, Leavers, Intraining and achievements by framework and gender aged 20-24" xr:uid="{A7D1811F-0D07-4DAB-8458-3F923E17B161}"/>
    <hyperlink ref="C22:M22" location="'Table 6'!A1" display="Modern Apprenticeship Starts, Leavers, Intraining and achievements by framework and gender aged 25+" xr:uid="{631A6B61-79A7-4593-A253-C3AAB1AADCDA}"/>
    <hyperlink ref="C23:K23" location="'Table 7'!A1" display="Modern Apprenticeship Starts, Leavers, Intraining and achievements by Local Authority" xr:uid="{DCB8FC18-AC34-4515-B593-EC2EF6C99551}"/>
    <hyperlink ref="C24:L24" location="'Table 8'!A1" display="Modern Apprenticeship Starts, Leavers, Intraining and achievements by Local Authority aged 16-19" xr:uid="{4B7A4FFB-4ADD-4DD1-BAFA-30C8BA5A7B0C}"/>
    <hyperlink ref="C25:L25" location="'Table 9'!A1" display="Modern Apprenticeship Starts, Leavers, Intraining and achievements by Local Authority aged 20-24" xr:uid="{76327F1D-576F-492E-A031-13BAA03D1D99}"/>
    <hyperlink ref="B24" location="'Table 8'!A1" display="Table 8" xr:uid="{2B7F0821-7B65-4DE9-BB59-E2630FE201FE}"/>
    <hyperlink ref="B19" location="'Table 3'!A1" display="Table 3" xr:uid="{436AE360-50CA-4D27-BBA8-3DE278CBD5D9}"/>
    <hyperlink ref="B25" location="'Table 9'!A1" display="Table 9" xr:uid="{89C3B35E-00E1-4DE3-A9AC-09E348CB267B}"/>
    <hyperlink ref="C26:L26" location="'Table 10'!A1" display="Modern Apprenticeship Starts, Leavers, Intraining and achievements by Local Authority aged 25+" xr:uid="{18D5E8CB-B0FC-4B09-A3C7-28DA1B42E782}"/>
    <hyperlink ref="B26" location="'Table 10'!A1" display="Table 10" xr:uid="{870EA1E9-7674-4ED4-9F7C-02788894DFF9}"/>
    <hyperlink ref="C27:G27" location="'Table 11'!A1" display="Modern Apprenticeships Equality Summary by Year" xr:uid="{4AFAF329-61C2-42D7-9A36-9F58A481A7D7}"/>
    <hyperlink ref="C28:H28" location="'Table 12'!A1" display="Modern Apprenticeship Starts by Gender, Age, Level and Year" xr:uid="{D68765C4-6C1B-4BF0-8590-41930C94D53A}"/>
    <hyperlink ref="C29:L29" location="'Table 13'!A1" display="Modern Apprenticeship Starts by Gender and Disability, Ethnicity and Care Experience by Year" xr:uid="{D9A93110-DC87-4833-AC3B-3468DDBAEA48}"/>
    <hyperlink ref="C30:I30" location="'Table 14'!A1" display="Modern Apprenticeship Starts by Disabilty Status, Age and Level" xr:uid="{9C3DB19D-C6B0-484B-81A3-6C27CEA3F3FC}"/>
    <hyperlink ref="C31:H31" location="'Table 15'!A1" display="Modern Apprenticeship Starts by Ethnicity, Age and Level" xr:uid="{FABF4B45-69EB-4BDE-8A46-728CF37028D8}"/>
    <hyperlink ref="C32:I32" location="'Table 16'!A1" display="Modern Apprenticeship Starts by Care Experience, Age and Level" xr:uid="{AFCB3760-CADF-4A25-B72C-99F1DA9B5674}"/>
  </hyperlinks>
  <pageMargins left="0.7" right="0.7" top="0.75" bottom="0.75" header="0.3" footer="0.3"/>
  <pageSetup paperSize="9" scale="61" orientation="portrait" r:id="rId1"/>
  <colBreaks count="1" manualBreakCount="1">
    <brk id="16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B6860-3A47-48FB-AEC4-CD1B6A379B86}">
  <dimension ref="A1:V110"/>
  <sheetViews>
    <sheetView zoomScale="60" zoomScaleNormal="60" workbookViewId="0">
      <selection activeCell="A10" sqref="A10"/>
    </sheetView>
  </sheetViews>
  <sheetFormatPr defaultColWidth="9.1796875" defaultRowHeight="12.5" x14ac:dyDescent="0.35"/>
  <cols>
    <col min="1" max="1" width="29.54296875" style="22" customWidth="1"/>
    <col min="2" max="2" width="22.453125" style="21" customWidth="1"/>
    <col min="3" max="3" width="22.453125" style="20" customWidth="1"/>
    <col min="4" max="6" width="22.453125" style="19" customWidth="1"/>
    <col min="7" max="16384" width="9.1796875" style="18"/>
  </cols>
  <sheetData>
    <row r="1" spans="1:22" s="27" customFormat="1" ht="15" customHeight="1" x14ac:dyDescent="0.3">
      <c r="A1" s="140" t="s">
        <v>40</v>
      </c>
      <c r="B1" s="1"/>
      <c r="C1" s="1"/>
      <c r="D1" s="1"/>
      <c r="E1" s="33"/>
      <c r="F1" s="33"/>
      <c r="G1" s="33"/>
      <c r="H1" s="35"/>
      <c r="P1" s="33"/>
    </row>
    <row r="2" spans="1:22" s="27" customFormat="1" ht="15" customHeight="1" x14ac:dyDescent="0.3">
      <c r="A2" s="140"/>
      <c r="B2" s="1"/>
      <c r="C2" s="1"/>
      <c r="D2" s="1"/>
      <c r="H2" s="35"/>
      <c r="P2" s="33"/>
    </row>
    <row r="3" spans="1:22" s="27" customFormat="1" ht="15" customHeight="1" x14ac:dyDescent="0.3">
      <c r="A3" s="140" t="s">
        <v>257</v>
      </c>
      <c r="B3" s="1"/>
      <c r="C3" s="1"/>
      <c r="D3" s="1"/>
      <c r="E3" s="33"/>
      <c r="F3" s="33"/>
      <c r="G3" s="33"/>
      <c r="H3" s="35"/>
      <c r="P3" s="33"/>
    </row>
    <row r="4" spans="1:22" s="27" customFormat="1" ht="15" customHeight="1" x14ac:dyDescent="0.3">
      <c r="A4" s="140"/>
      <c r="B4" s="1"/>
      <c r="C4" s="1"/>
      <c r="D4" s="1"/>
      <c r="E4" s="33"/>
      <c r="F4" s="33"/>
      <c r="G4" s="33"/>
      <c r="H4" s="35"/>
      <c r="P4" s="33"/>
    </row>
    <row r="5" spans="1:22" s="27" customFormat="1" ht="15" customHeight="1" x14ac:dyDescent="0.3">
      <c r="A5" s="127" t="s">
        <v>42</v>
      </c>
      <c r="B5" s="1"/>
      <c r="C5" s="1"/>
      <c r="D5" s="1"/>
      <c r="E5" s="33"/>
      <c r="F5" s="33"/>
      <c r="G5" s="33"/>
      <c r="H5" s="35"/>
      <c r="P5" s="33"/>
    </row>
    <row r="6" spans="1:22" s="27" customFormat="1" ht="15" customHeight="1" x14ac:dyDescent="0.3">
      <c r="A6" s="127"/>
      <c r="B6" s="1"/>
      <c r="C6" s="1"/>
      <c r="D6" s="1"/>
      <c r="E6" s="33"/>
      <c r="F6" s="33"/>
      <c r="G6" s="33"/>
      <c r="H6" s="35"/>
      <c r="P6" s="33"/>
    </row>
    <row r="7" spans="1:22" s="27" customFormat="1" ht="15" customHeight="1" x14ac:dyDescent="0.3">
      <c r="A7" s="127" t="s">
        <v>3</v>
      </c>
      <c r="B7" s="1"/>
      <c r="C7" s="1"/>
      <c r="D7" s="1"/>
      <c r="H7" s="33"/>
      <c r="V7" s="33"/>
    </row>
    <row r="8" spans="1:22" s="27" customFormat="1" ht="15" customHeight="1" x14ac:dyDescent="0.3">
      <c r="A8" s="127"/>
      <c r="B8" s="1"/>
      <c r="C8" s="1"/>
      <c r="D8" s="1"/>
      <c r="H8" s="33"/>
      <c r="V8" s="33"/>
    </row>
    <row r="9" spans="1:22" s="27" customFormat="1" ht="15" customHeight="1" x14ac:dyDescent="0.3">
      <c r="A9" s="127" t="s">
        <v>290</v>
      </c>
      <c r="B9" s="1"/>
      <c r="C9" s="1"/>
      <c r="D9" s="1"/>
      <c r="H9" s="33"/>
      <c r="V9" s="33"/>
    </row>
    <row r="10" spans="1:22" s="27" customFormat="1" ht="15" customHeight="1" thickBot="1" x14ac:dyDescent="0.4">
      <c r="A10" s="25"/>
      <c r="B10" s="24"/>
      <c r="C10" s="23"/>
      <c r="D10" s="23"/>
      <c r="E10" s="23"/>
      <c r="F10" s="23"/>
    </row>
    <row r="11" spans="1:22" ht="31.5" customHeight="1" thickBot="1" x14ac:dyDescent="0.4">
      <c r="A11" s="142" t="s">
        <v>216</v>
      </c>
      <c r="B11" s="143" t="s">
        <v>47</v>
      </c>
      <c r="C11" s="143" t="s">
        <v>48</v>
      </c>
      <c r="D11" s="143" t="s">
        <v>217</v>
      </c>
      <c r="E11" s="143" t="s">
        <v>50</v>
      </c>
      <c r="F11" s="144" t="s">
        <v>218</v>
      </c>
    </row>
    <row r="12" spans="1:22" ht="15" customHeight="1" x14ac:dyDescent="0.35">
      <c r="A12" s="145" t="s">
        <v>219</v>
      </c>
      <c r="B12" s="298">
        <v>242</v>
      </c>
      <c r="C12" s="305">
        <v>212</v>
      </c>
      <c r="D12" s="305">
        <v>290</v>
      </c>
      <c r="E12" s="305">
        <v>176</v>
      </c>
      <c r="F12" s="306">
        <v>0.83018867924528306</v>
      </c>
    </row>
    <row r="13" spans="1:22" ht="15" customHeight="1" x14ac:dyDescent="0.35">
      <c r="A13" s="148" t="s">
        <v>220</v>
      </c>
      <c r="B13" s="298">
        <v>220</v>
      </c>
      <c r="C13" s="303">
        <v>243</v>
      </c>
      <c r="D13" s="303">
        <v>302</v>
      </c>
      <c r="E13" s="303">
        <v>193</v>
      </c>
      <c r="F13" s="304">
        <v>0.79423868312757206</v>
      </c>
    </row>
    <row r="14" spans="1:22" ht="15" customHeight="1" x14ac:dyDescent="0.35">
      <c r="A14" s="148" t="s">
        <v>221</v>
      </c>
      <c r="B14" s="298">
        <v>116</v>
      </c>
      <c r="C14" s="303">
        <v>165</v>
      </c>
      <c r="D14" s="303">
        <v>176</v>
      </c>
      <c r="E14" s="303">
        <v>128</v>
      </c>
      <c r="F14" s="304">
        <v>0.77575757575757576</v>
      </c>
    </row>
    <row r="15" spans="1:22" ht="15" customHeight="1" x14ac:dyDescent="0.35">
      <c r="A15" s="148" t="s">
        <v>222</v>
      </c>
      <c r="B15" s="298">
        <v>66</v>
      </c>
      <c r="C15" s="303">
        <v>93</v>
      </c>
      <c r="D15" s="303">
        <v>109</v>
      </c>
      <c r="E15" s="303">
        <v>76</v>
      </c>
      <c r="F15" s="304">
        <v>0.81720430107526887</v>
      </c>
    </row>
    <row r="16" spans="1:22" ht="15" customHeight="1" x14ac:dyDescent="0.35">
      <c r="A16" s="148" t="s">
        <v>223</v>
      </c>
      <c r="B16" s="298">
        <v>57</v>
      </c>
      <c r="C16" s="303">
        <v>64</v>
      </c>
      <c r="D16" s="303">
        <v>89</v>
      </c>
      <c r="E16" s="303">
        <v>47</v>
      </c>
      <c r="F16" s="304">
        <v>0.734375</v>
      </c>
    </row>
    <row r="17" spans="1:6" ht="15" customHeight="1" x14ac:dyDescent="0.35">
      <c r="A17" s="148" t="s">
        <v>224</v>
      </c>
      <c r="B17" s="298">
        <v>140</v>
      </c>
      <c r="C17" s="303">
        <v>198</v>
      </c>
      <c r="D17" s="303">
        <v>168</v>
      </c>
      <c r="E17" s="303">
        <v>159</v>
      </c>
      <c r="F17" s="304">
        <v>0.80303030303030298</v>
      </c>
    </row>
    <row r="18" spans="1:6" ht="15" customHeight="1" x14ac:dyDescent="0.35">
      <c r="A18" s="148" t="s">
        <v>225</v>
      </c>
      <c r="B18" s="298">
        <v>180</v>
      </c>
      <c r="C18" s="303">
        <v>235</v>
      </c>
      <c r="D18" s="303">
        <v>198</v>
      </c>
      <c r="E18" s="303">
        <v>176</v>
      </c>
      <c r="F18" s="304">
        <v>0.74893617021276593</v>
      </c>
    </row>
    <row r="19" spans="1:6" ht="15" customHeight="1" x14ac:dyDescent="0.35">
      <c r="A19" s="148" t="s">
        <v>226</v>
      </c>
      <c r="B19" s="298">
        <v>134</v>
      </c>
      <c r="C19" s="303">
        <v>170</v>
      </c>
      <c r="D19" s="303">
        <v>193</v>
      </c>
      <c r="E19" s="303">
        <v>128</v>
      </c>
      <c r="F19" s="304">
        <v>0.75294117647058822</v>
      </c>
    </row>
    <row r="20" spans="1:6" ht="15" customHeight="1" x14ac:dyDescent="0.35">
      <c r="A20" s="148" t="s">
        <v>227</v>
      </c>
      <c r="B20" s="298">
        <v>117</v>
      </c>
      <c r="C20" s="303">
        <v>119</v>
      </c>
      <c r="D20" s="303">
        <v>141</v>
      </c>
      <c r="E20" s="303">
        <v>94</v>
      </c>
      <c r="F20" s="304">
        <v>0.78991596638655459</v>
      </c>
    </row>
    <row r="21" spans="1:6" ht="15" customHeight="1" x14ac:dyDescent="0.35">
      <c r="A21" s="148" t="s">
        <v>228</v>
      </c>
      <c r="B21" s="298">
        <v>141</v>
      </c>
      <c r="C21" s="303">
        <v>145</v>
      </c>
      <c r="D21" s="303">
        <v>181</v>
      </c>
      <c r="E21" s="303">
        <v>110</v>
      </c>
      <c r="F21" s="304">
        <v>0.75862068965517238</v>
      </c>
    </row>
    <row r="22" spans="1:6" ht="15" customHeight="1" x14ac:dyDescent="0.35">
      <c r="A22" s="148" t="s">
        <v>229</v>
      </c>
      <c r="B22" s="298">
        <v>78</v>
      </c>
      <c r="C22" s="303">
        <v>82</v>
      </c>
      <c r="D22" s="303">
        <v>113</v>
      </c>
      <c r="E22" s="303">
        <v>68</v>
      </c>
      <c r="F22" s="304">
        <v>0.82926829268292679</v>
      </c>
    </row>
    <row r="23" spans="1:6" ht="15" customHeight="1" x14ac:dyDescent="0.35">
      <c r="A23" s="148" t="s">
        <v>230</v>
      </c>
      <c r="B23" s="298">
        <v>445</v>
      </c>
      <c r="C23" s="303">
        <v>522</v>
      </c>
      <c r="D23" s="303">
        <v>504</v>
      </c>
      <c r="E23" s="303">
        <v>378</v>
      </c>
      <c r="F23" s="304">
        <v>0.72413793103448276</v>
      </c>
    </row>
    <row r="24" spans="1:6" ht="15" customHeight="1" x14ac:dyDescent="0.35">
      <c r="A24" s="148" t="s">
        <v>231</v>
      </c>
      <c r="B24" s="298">
        <v>212</v>
      </c>
      <c r="C24" s="303">
        <v>224</v>
      </c>
      <c r="D24" s="303">
        <v>276</v>
      </c>
      <c r="E24" s="303">
        <v>172</v>
      </c>
      <c r="F24" s="304">
        <v>0.7678571428571429</v>
      </c>
    </row>
    <row r="25" spans="1:6" ht="15" customHeight="1" x14ac:dyDescent="0.35">
      <c r="A25" s="148" t="s">
        <v>232</v>
      </c>
      <c r="B25" s="298">
        <v>404</v>
      </c>
      <c r="C25" s="303">
        <v>532</v>
      </c>
      <c r="D25" s="303">
        <v>571</v>
      </c>
      <c r="E25" s="303">
        <v>407</v>
      </c>
      <c r="F25" s="304">
        <v>0.76503759398496241</v>
      </c>
    </row>
    <row r="26" spans="1:6" ht="15" customHeight="1" x14ac:dyDescent="0.35">
      <c r="A26" s="148" t="s">
        <v>233</v>
      </c>
      <c r="B26" s="298">
        <v>647</v>
      </c>
      <c r="C26" s="303">
        <v>701</v>
      </c>
      <c r="D26" s="303">
        <v>803</v>
      </c>
      <c r="E26" s="303">
        <v>532</v>
      </c>
      <c r="F26" s="304">
        <v>0.75891583452211131</v>
      </c>
    </row>
    <row r="27" spans="1:6" ht="15" customHeight="1" x14ac:dyDescent="0.35">
      <c r="A27" s="148" t="s">
        <v>234</v>
      </c>
      <c r="B27" s="298">
        <v>340</v>
      </c>
      <c r="C27" s="303">
        <v>432</v>
      </c>
      <c r="D27" s="303">
        <v>467</v>
      </c>
      <c r="E27" s="303">
        <v>337</v>
      </c>
      <c r="F27" s="304">
        <v>0.78009259259259256</v>
      </c>
    </row>
    <row r="28" spans="1:6" ht="15" customHeight="1" x14ac:dyDescent="0.35">
      <c r="A28" s="148" t="s">
        <v>235</v>
      </c>
      <c r="B28" s="298">
        <v>88</v>
      </c>
      <c r="C28" s="303">
        <v>95</v>
      </c>
      <c r="D28" s="303">
        <v>131</v>
      </c>
      <c r="E28" s="303">
        <v>75</v>
      </c>
      <c r="F28" s="304">
        <v>0.78947368421052633</v>
      </c>
    </row>
    <row r="29" spans="1:6" ht="15" customHeight="1" x14ac:dyDescent="0.35">
      <c r="A29" s="148" t="s">
        <v>236</v>
      </c>
      <c r="B29" s="298">
        <v>118</v>
      </c>
      <c r="C29" s="303">
        <v>136</v>
      </c>
      <c r="D29" s="303">
        <v>146</v>
      </c>
      <c r="E29" s="303">
        <v>92</v>
      </c>
      <c r="F29" s="304">
        <v>0.67647058823529416</v>
      </c>
    </row>
    <row r="30" spans="1:6" ht="15" customHeight="1" x14ac:dyDescent="0.35">
      <c r="A30" s="148" t="s">
        <v>237</v>
      </c>
      <c r="B30" s="298">
        <v>77</v>
      </c>
      <c r="C30" s="303">
        <v>124</v>
      </c>
      <c r="D30" s="303">
        <v>126</v>
      </c>
      <c r="E30" s="303">
        <v>91</v>
      </c>
      <c r="F30" s="304">
        <v>0.7338709677419355</v>
      </c>
    </row>
    <row r="31" spans="1:6" ht="15" customHeight="1" x14ac:dyDescent="0.35">
      <c r="A31" s="148" t="s">
        <v>238</v>
      </c>
      <c r="B31" s="298">
        <v>21</v>
      </c>
      <c r="C31" s="303">
        <v>21</v>
      </c>
      <c r="D31" s="303">
        <v>35</v>
      </c>
      <c r="E31" s="303">
        <v>15</v>
      </c>
      <c r="F31" s="304">
        <v>0.7142857142857143</v>
      </c>
    </row>
    <row r="32" spans="1:6" ht="15" customHeight="1" x14ac:dyDescent="0.35">
      <c r="A32" s="148" t="s">
        <v>239</v>
      </c>
      <c r="B32" s="298">
        <v>157</v>
      </c>
      <c r="C32" s="303">
        <v>200</v>
      </c>
      <c r="D32" s="303">
        <v>205</v>
      </c>
      <c r="E32" s="303">
        <v>140</v>
      </c>
      <c r="F32" s="304">
        <v>0.7</v>
      </c>
    </row>
    <row r="33" spans="1:12" ht="15" customHeight="1" x14ac:dyDescent="0.35">
      <c r="A33" s="148" t="s">
        <v>240</v>
      </c>
      <c r="B33" s="298">
        <v>506</v>
      </c>
      <c r="C33" s="303">
        <v>488</v>
      </c>
      <c r="D33" s="303">
        <v>596</v>
      </c>
      <c r="E33" s="303">
        <v>379</v>
      </c>
      <c r="F33" s="304">
        <v>0.77663934426229508</v>
      </c>
    </row>
    <row r="34" spans="1:12" ht="15" customHeight="1" x14ac:dyDescent="0.35">
      <c r="A34" s="148" t="s">
        <v>241</v>
      </c>
      <c r="B34" s="298">
        <v>28</v>
      </c>
      <c r="C34" s="303">
        <v>33</v>
      </c>
      <c r="D34" s="303">
        <v>45</v>
      </c>
      <c r="E34" s="303">
        <v>32</v>
      </c>
      <c r="F34" s="304">
        <v>0.96969696969696972</v>
      </c>
    </row>
    <row r="35" spans="1:12" ht="15" customHeight="1" x14ac:dyDescent="0.35">
      <c r="A35" s="148" t="s">
        <v>242</v>
      </c>
      <c r="B35" s="298">
        <v>175</v>
      </c>
      <c r="C35" s="303">
        <v>229</v>
      </c>
      <c r="D35" s="303">
        <v>200</v>
      </c>
      <c r="E35" s="303">
        <v>166</v>
      </c>
      <c r="F35" s="304">
        <v>0.72489082969432317</v>
      </c>
    </row>
    <row r="36" spans="1:12" ht="15" customHeight="1" x14ac:dyDescent="0.35">
      <c r="A36" s="148" t="s">
        <v>243</v>
      </c>
      <c r="B36" s="298">
        <v>249</v>
      </c>
      <c r="C36" s="303">
        <v>279</v>
      </c>
      <c r="D36" s="303">
        <v>315</v>
      </c>
      <c r="E36" s="303">
        <v>219</v>
      </c>
      <c r="F36" s="304">
        <v>0.78494623655913975</v>
      </c>
    </row>
    <row r="37" spans="1:12" ht="15" customHeight="1" x14ac:dyDescent="0.35">
      <c r="A37" s="148" t="s">
        <v>244</v>
      </c>
      <c r="B37" s="298">
        <v>117</v>
      </c>
      <c r="C37" s="303">
        <v>122</v>
      </c>
      <c r="D37" s="303">
        <v>153</v>
      </c>
      <c r="E37" s="303">
        <v>103</v>
      </c>
      <c r="F37" s="304">
        <v>0.84426229508196726</v>
      </c>
    </row>
    <row r="38" spans="1:12" ht="15" customHeight="1" x14ac:dyDescent="0.35">
      <c r="A38" s="148" t="s">
        <v>245</v>
      </c>
      <c r="B38" s="298">
        <v>39</v>
      </c>
      <c r="C38" s="303">
        <v>53</v>
      </c>
      <c r="D38" s="303">
        <v>62</v>
      </c>
      <c r="E38" s="303">
        <v>48</v>
      </c>
      <c r="F38" s="304">
        <v>0.90566037735849059</v>
      </c>
    </row>
    <row r="39" spans="1:12" ht="15" customHeight="1" x14ac:dyDescent="0.35">
      <c r="A39" s="148" t="s">
        <v>246</v>
      </c>
      <c r="B39" s="298">
        <v>114</v>
      </c>
      <c r="C39" s="303">
        <v>136</v>
      </c>
      <c r="D39" s="303">
        <v>152</v>
      </c>
      <c r="E39" s="303">
        <v>98</v>
      </c>
      <c r="F39" s="304">
        <v>0.72058823529411764</v>
      </c>
    </row>
    <row r="40" spans="1:12" ht="15" customHeight="1" x14ac:dyDescent="0.35">
      <c r="A40" s="148" t="s">
        <v>247</v>
      </c>
      <c r="B40" s="298">
        <v>409</v>
      </c>
      <c r="C40" s="303">
        <v>417</v>
      </c>
      <c r="D40" s="303">
        <v>527</v>
      </c>
      <c r="E40" s="303">
        <v>329</v>
      </c>
      <c r="F40" s="304">
        <v>0.78896882494004794</v>
      </c>
    </row>
    <row r="41" spans="1:12" ht="15" customHeight="1" x14ac:dyDescent="0.35">
      <c r="A41" s="148" t="s">
        <v>248</v>
      </c>
      <c r="B41" s="298">
        <v>113</v>
      </c>
      <c r="C41" s="303">
        <v>102</v>
      </c>
      <c r="D41" s="303">
        <v>138</v>
      </c>
      <c r="E41" s="303">
        <v>80</v>
      </c>
      <c r="F41" s="304">
        <v>0.78431372549019607</v>
      </c>
    </row>
    <row r="42" spans="1:12" ht="15" customHeight="1" x14ac:dyDescent="0.35">
      <c r="A42" s="148" t="s">
        <v>249</v>
      </c>
      <c r="B42" s="298">
        <v>131</v>
      </c>
      <c r="C42" s="303">
        <v>178</v>
      </c>
      <c r="D42" s="303">
        <v>202</v>
      </c>
      <c r="E42" s="303">
        <v>133</v>
      </c>
      <c r="F42" s="304">
        <v>0.7471910112359551</v>
      </c>
    </row>
    <row r="43" spans="1:12" ht="15" customHeight="1" x14ac:dyDescent="0.35">
      <c r="A43" s="148" t="s">
        <v>250</v>
      </c>
      <c r="B43" s="298">
        <v>243</v>
      </c>
      <c r="C43" s="303">
        <v>279</v>
      </c>
      <c r="D43" s="303">
        <v>308</v>
      </c>
      <c r="E43" s="303">
        <v>212</v>
      </c>
      <c r="F43" s="304">
        <v>0.75985663082437271</v>
      </c>
    </row>
    <row r="44" spans="1:12" ht="15" customHeight="1" thickBot="1" x14ac:dyDescent="0.4">
      <c r="A44" s="149" t="s">
        <v>251</v>
      </c>
      <c r="B44" s="302">
        <v>14</v>
      </c>
      <c r="C44" s="307">
        <v>16</v>
      </c>
      <c r="D44" s="307">
        <v>21</v>
      </c>
      <c r="E44" s="307">
        <v>12</v>
      </c>
      <c r="F44" s="308">
        <v>0.75</v>
      </c>
    </row>
    <row r="45" spans="1:12" ht="15" customHeight="1" thickTop="1" thickBot="1" x14ac:dyDescent="0.4">
      <c r="A45" s="152" t="s">
        <v>252</v>
      </c>
      <c r="B45" s="153">
        <v>6138</v>
      </c>
      <c r="C45" s="299">
        <v>7045</v>
      </c>
      <c r="D45" s="299">
        <v>7943</v>
      </c>
      <c r="E45" s="299">
        <v>5405</v>
      </c>
      <c r="F45" s="300">
        <v>0.76721078779275997</v>
      </c>
    </row>
    <row r="46" spans="1:12" ht="15" customHeight="1" thickTop="1" thickBot="1" x14ac:dyDescent="0.4"/>
    <row r="47" spans="1:12" s="27" customFormat="1" ht="15" customHeight="1" thickTop="1" thickBot="1" x14ac:dyDescent="0.4">
      <c r="A47" s="27" t="s">
        <v>253</v>
      </c>
      <c r="D47" s="23"/>
      <c r="E47" s="23"/>
      <c r="F47" s="23"/>
      <c r="L47" s="301"/>
    </row>
    <row r="48" spans="1:12" s="27" customFormat="1" ht="15" customHeight="1" thickTop="1" x14ac:dyDescent="0.25">
      <c r="A48" s="32" t="s">
        <v>254</v>
      </c>
      <c r="B48" s="32"/>
      <c r="C48" s="32"/>
      <c r="D48" s="23"/>
      <c r="E48" s="23"/>
      <c r="F48" s="23"/>
    </row>
    <row r="49" spans="1:6" s="27" customFormat="1" ht="15" customHeight="1" x14ac:dyDescent="0.25">
      <c r="A49" s="31" t="s">
        <v>255</v>
      </c>
      <c r="B49" s="31"/>
      <c r="C49" s="31"/>
      <c r="D49" s="23"/>
      <c r="E49" s="23"/>
      <c r="F49" s="23"/>
    </row>
    <row r="50" spans="1:6" s="27" customFormat="1" ht="15" customHeight="1" x14ac:dyDescent="0.35">
      <c r="A50" s="26"/>
      <c r="B50" s="25"/>
      <c r="C50" s="24"/>
      <c r="D50" s="23"/>
      <c r="E50" s="23"/>
      <c r="F50" s="23"/>
    </row>
    <row r="51" spans="1:6" s="27" customFormat="1" ht="15" customHeight="1" x14ac:dyDescent="0.35">
      <c r="A51" s="26"/>
      <c r="B51" s="25"/>
      <c r="C51" s="24"/>
      <c r="D51" s="23"/>
      <c r="E51" s="23"/>
      <c r="F51" s="23"/>
    </row>
    <row r="52" spans="1:6" s="27" customFormat="1" ht="15" customHeight="1" x14ac:dyDescent="0.35">
      <c r="B52" s="2"/>
      <c r="C52" s="2"/>
      <c r="D52" s="24"/>
      <c r="E52" s="23"/>
      <c r="F52" s="3"/>
    </row>
    <row r="53" spans="1:6" s="27" customFormat="1" ht="15" customHeight="1" x14ac:dyDescent="0.35">
      <c r="B53" s="24"/>
      <c r="C53" s="24"/>
      <c r="D53" s="24"/>
      <c r="E53" s="23"/>
      <c r="F53" s="3"/>
    </row>
    <row r="54" spans="1:6" s="27" customFormat="1" ht="15" customHeight="1" x14ac:dyDescent="0.35">
      <c r="B54" s="24"/>
      <c r="C54" s="24"/>
      <c r="D54" s="24"/>
      <c r="F54" s="3"/>
    </row>
    <row r="55" spans="1:6" s="27" customFormat="1" ht="15" customHeight="1" x14ac:dyDescent="0.35">
      <c r="B55" s="24"/>
      <c r="C55" s="24"/>
      <c r="D55" s="24"/>
      <c r="F55" s="3"/>
    </row>
    <row r="56" spans="1:6" s="27" customFormat="1" ht="15" customHeight="1" x14ac:dyDescent="0.35">
      <c r="B56" s="24"/>
      <c r="C56" s="24"/>
      <c r="D56" s="24"/>
      <c r="F56" s="3"/>
    </row>
    <row r="57" spans="1:6" s="27" customFormat="1" ht="15" customHeight="1" x14ac:dyDescent="0.35">
      <c r="B57" s="24"/>
      <c r="C57" s="24"/>
      <c r="D57" s="24"/>
      <c r="F57" s="3"/>
    </row>
    <row r="58" spans="1:6" s="27" customFormat="1" ht="15" customHeight="1" x14ac:dyDescent="0.35">
      <c r="B58" s="24"/>
      <c r="C58" s="24"/>
      <c r="D58" s="24"/>
      <c r="F58" s="3"/>
    </row>
    <row r="59" spans="1:6" s="27" customFormat="1" ht="15" customHeight="1" x14ac:dyDescent="0.35">
      <c r="B59" s="24"/>
      <c r="C59" s="24"/>
      <c r="D59" s="24"/>
      <c r="F59" s="3"/>
    </row>
    <row r="60" spans="1:6" s="27" customFormat="1" ht="15" customHeight="1" x14ac:dyDescent="0.35">
      <c r="B60" s="24"/>
      <c r="C60" s="24"/>
      <c r="D60" s="24"/>
      <c r="F60" s="3"/>
    </row>
    <row r="61" spans="1:6" s="27" customFormat="1" ht="15" customHeight="1" x14ac:dyDescent="0.35">
      <c r="B61" s="24"/>
      <c r="C61" s="24"/>
      <c r="D61" s="24"/>
      <c r="F61" s="3"/>
    </row>
    <row r="62" spans="1:6" s="27" customFormat="1" ht="15" customHeight="1" x14ac:dyDescent="0.35">
      <c r="B62" s="24"/>
      <c r="C62" s="24"/>
      <c r="D62" s="24"/>
      <c r="F62" s="3"/>
    </row>
    <row r="63" spans="1:6" s="27" customFormat="1" ht="15" customHeight="1" x14ac:dyDescent="0.35">
      <c r="B63" s="24"/>
      <c r="C63" s="24"/>
      <c r="D63" s="24"/>
      <c r="F63" s="3"/>
    </row>
    <row r="64" spans="1:6" s="27" customFormat="1" ht="15" customHeight="1" x14ac:dyDescent="0.35">
      <c r="B64" s="24"/>
      <c r="C64" s="24"/>
      <c r="D64" s="24"/>
      <c r="F64" s="3"/>
    </row>
    <row r="65" spans="1:6" s="27" customFormat="1" ht="15" customHeight="1" x14ac:dyDescent="0.35">
      <c r="B65" s="24"/>
      <c r="C65" s="24"/>
      <c r="D65" s="24"/>
      <c r="F65" s="3"/>
    </row>
    <row r="66" spans="1:6" s="27" customFormat="1" ht="15" customHeight="1" x14ac:dyDescent="0.35">
      <c r="B66" s="24"/>
      <c r="C66" s="24"/>
      <c r="D66" s="24"/>
      <c r="F66" s="3"/>
    </row>
    <row r="67" spans="1:6" s="27" customFormat="1" ht="15" customHeight="1" x14ac:dyDescent="0.35">
      <c r="B67" s="24"/>
      <c r="C67" s="24"/>
      <c r="D67" s="24"/>
      <c r="F67" s="3"/>
    </row>
    <row r="68" spans="1:6" s="27" customFormat="1" ht="15" customHeight="1" x14ac:dyDescent="0.35">
      <c r="B68" s="24"/>
      <c r="C68" s="24"/>
      <c r="D68" s="24"/>
      <c r="F68" s="3"/>
    </row>
    <row r="69" spans="1:6" s="27" customFormat="1" ht="15" customHeight="1" x14ac:dyDescent="0.35">
      <c r="A69" s="29"/>
      <c r="B69" s="28"/>
      <c r="C69" s="28"/>
      <c r="D69" s="24"/>
      <c r="F69" s="3"/>
    </row>
    <row r="70" spans="1:6" s="27" customFormat="1" ht="15" customHeight="1" x14ac:dyDescent="0.35">
      <c r="A70" s="29"/>
      <c r="B70" s="28"/>
      <c r="C70" s="28"/>
      <c r="D70" s="24"/>
      <c r="F70" s="3"/>
    </row>
    <row r="71" spans="1:6" s="27" customFormat="1" ht="15" customHeight="1" x14ac:dyDescent="0.35">
      <c r="A71" s="29"/>
      <c r="B71" s="28"/>
      <c r="C71" s="28"/>
      <c r="D71" s="24"/>
      <c r="F71" s="3"/>
    </row>
    <row r="72" spans="1:6" s="27" customFormat="1" ht="15" customHeight="1" x14ac:dyDescent="0.35">
      <c r="A72" s="29"/>
      <c r="B72" s="28"/>
      <c r="C72" s="28"/>
      <c r="D72" s="24"/>
      <c r="F72" s="3"/>
    </row>
    <row r="73" spans="1:6" s="27" customFormat="1" ht="15" customHeight="1" x14ac:dyDescent="0.35">
      <c r="A73" s="29"/>
      <c r="B73" s="28"/>
      <c r="C73" s="28"/>
      <c r="D73" s="24"/>
      <c r="F73" s="3"/>
    </row>
    <row r="74" spans="1:6" s="27" customFormat="1" ht="15" customHeight="1" x14ac:dyDescent="0.35">
      <c r="A74" s="29"/>
      <c r="B74" s="28"/>
      <c r="C74" s="28"/>
      <c r="D74" s="24"/>
      <c r="F74" s="3"/>
    </row>
    <row r="75" spans="1:6" s="27" customFormat="1" ht="15" customHeight="1" x14ac:dyDescent="0.35">
      <c r="A75" s="29"/>
      <c r="B75" s="28"/>
      <c r="C75" s="28"/>
      <c r="D75" s="24"/>
      <c r="F75" s="3"/>
    </row>
    <row r="76" spans="1:6" s="27" customFormat="1" ht="15" customHeight="1" x14ac:dyDescent="0.35">
      <c r="A76" s="29"/>
      <c r="B76" s="28"/>
      <c r="C76" s="28"/>
      <c r="D76" s="24"/>
      <c r="F76" s="3"/>
    </row>
    <row r="77" spans="1:6" s="27" customFormat="1" ht="15" customHeight="1" x14ac:dyDescent="0.35">
      <c r="A77" s="29"/>
      <c r="B77" s="28"/>
      <c r="C77" s="28"/>
      <c r="D77" s="24"/>
      <c r="F77" s="3"/>
    </row>
    <row r="78" spans="1:6" s="27" customFormat="1" ht="15" customHeight="1" x14ac:dyDescent="0.35">
      <c r="A78" s="29"/>
      <c r="B78" s="28"/>
      <c r="C78" s="28"/>
      <c r="D78" s="24"/>
      <c r="F78" s="3"/>
    </row>
    <row r="79" spans="1:6" s="27" customFormat="1" ht="15" customHeight="1" x14ac:dyDescent="0.35">
      <c r="A79" s="29"/>
      <c r="B79" s="28"/>
      <c r="C79" s="28"/>
      <c r="D79" s="24"/>
      <c r="F79" s="3"/>
    </row>
    <row r="80" spans="1:6" s="27" customFormat="1" ht="15" customHeight="1" x14ac:dyDescent="0.35">
      <c r="A80" s="29"/>
      <c r="B80" s="28"/>
      <c r="C80" s="28"/>
      <c r="D80" s="24"/>
      <c r="F80" s="3"/>
    </row>
    <row r="81" spans="1:6" s="27" customFormat="1" ht="15" customHeight="1" x14ac:dyDescent="0.35">
      <c r="A81" s="29"/>
      <c r="B81" s="28"/>
      <c r="C81" s="28"/>
      <c r="D81" s="24"/>
      <c r="F81" s="3"/>
    </row>
    <row r="82" spans="1:6" s="27" customFormat="1" ht="15" customHeight="1" x14ac:dyDescent="0.35">
      <c r="A82" s="29"/>
      <c r="B82" s="28"/>
      <c r="C82" s="28"/>
      <c r="D82" s="24"/>
      <c r="F82" s="3"/>
    </row>
    <row r="83" spans="1:6" s="27" customFormat="1" ht="15" customHeight="1" x14ac:dyDescent="0.35">
      <c r="A83" s="29"/>
      <c r="B83" s="28"/>
      <c r="C83" s="28"/>
      <c r="D83" s="24"/>
      <c r="F83" s="3"/>
    </row>
    <row r="84" spans="1:6" s="27" customFormat="1" ht="15" customHeight="1" x14ac:dyDescent="0.35">
      <c r="A84" s="29"/>
      <c r="B84" s="28"/>
      <c r="C84" s="28"/>
      <c r="D84" s="24"/>
      <c r="F84" s="3"/>
    </row>
    <row r="85" spans="1:6" s="27" customFormat="1" ht="15" customHeight="1" x14ac:dyDescent="0.35">
      <c r="A85" s="29"/>
      <c r="B85" s="28"/>
      <c r="C85" s="28"/>
      <c r="D85" s="24"/>
      <c r="F85" s="3"/>
    </row>
    <row r="86" spans="1:6" s="27" customFormat="1" ht="15" customHeight="1" x14ac:dyDescent="0.35">
      <c r="A86" s="29"/>
      <c r="B86" s="28"/>
      <c r="C86" s="28"/>
      <c r="D86" s="24"/>
      <c r="F86" s="3"/>
    </row>
    <row r="87" spans="1:6" s="27" customFormat="1" ht="15" customHeight="1" x14ac:dyDescent="0.35">
      <c r="A87" s="26"/>
      <c r="B87" s="25"/>
      <c r="C87" s="24"/>
      <c r="D87" s="23"/>
      <c r="E87" s="23"/>
    </row>
    <row r="88" spans="1:6" s="27" customFormat="1" ht="15" customHeight="1" x14ac:dyDescent="0.35">
      <c r="A88" s="26"/>
      <c r="B88" s="25"/>
      <c r="C88" s="24"/>
      <c r="D88" s="23"/>
      <c r="E88" s="23"/>
    </row>
    <row r="89" spans="1:6" s="27" customFormat="1" ht="15" customHeight="1" x14ac:dyDescent="0.35">
      <c r="A89" s="26"/>
      <c r="B89" s="25"/>
      <c r="C89" s="24"/>
      <c r="D89" s="23"/>
      <c r="E89" s="23"/>
    </row>
    <row r="90" spans="1:6" s="27" customFormat="1" ht="15" customHeight="1" x14ac:dyDescent="0.35">
      <c r="A90" s="26"/>
      <c r="B90" s="25"/>
      <c r="C90" s="24"/>
      <c r="D90" s="23"/>
      <c r="E90" s="23"/>
      <c r="F90" s="23"/>
    </row>
    <row r="91" spans="1:6" s="27" customFormat="1" ht="15" customHeight="1" x14ac:dyDescent="0.35">
      <c r="A91" s="26"/>
      <c r="B91" s="25"/>
      <c r="C91" s="24"/>
      <c r="D91" s="23"/>
      <c r="E91" s="23"/>
      <c r="F91" s="23"/>
    </row>
    <row r="92" spans="1:6" s="27" customFormat="1" ht="15" customHeight="1" x14ac:dyDescent="0.35">
      <c r="A92" s="26"/>
      <c r="B92" s="25"/>
      <c r="C92" s="24"/>
      <c r="D92" s="23"/>
      <c r="E92" s="23"/>
      <c r="F92" s="23"/>
    </row>
    <row r="93" spans="1:6" s="27" customFormat="1" ht="15" customHeight="1" x14ac:dyDescent="0.35">
      <c r="A93" s="26"/>
      <c r="B93" s="25"/>
      <c r="C93" s="24"/>
      <c r="D93" s="23"/>
      <c r="E93" s="23"/>
      <c r="F93" s="23"/>
    </row>
    <row r="94" spans="1:6" s="27" customFormat="1" ht="15" customHeight="1" x14ac:dyDescent="0.35">
      <c r="A94" s="26"/>
      <c r="B94" s="25"/>
      <c r="C94" s="24"/>
      <c r="D94" s="23"/>
      <c r="E94" s="23"/>
      <c r="F94" s="23"/>
    </row>
    <row r="95" spans="1:6" s="27" customFormat="1" ht="15" customHeight="1" x14ac:dyDescent="0.35">
      <c r="A95" s="26"/>
      <c r="B95" s="25"/>
      <c r="C95" s="24"/>
      <c r="D95" s="23"/>
      <c r="E95" s="23"/>
      <c r="F95" s="23"/>
    </row>
    <row r="96" spans="1:6" s="27" customFormat="1" ht="15" customHeight="1" x14ac:dyDescent="0.35">
      <c r="A96" s="26"/>
      <c r="B96" s="25"/>
      <c r="C96" s="24"/>
      <c r="D96" s="23"/>
      <c r="E96" s="23"/>
      <c r="F96" s="23"/>
    </row>
    <row r="97" spans="1:6" s="27" customFormat="1" ht="15" customHeight="1" x14ac:dyDescent="0.35">
      <c r="A97" s="26"/>
      <c r="B97" s="25"/>
      <c r="C97" s="24"/>
      <c r="D97" s="23"/>
      <c r="E97" s="23"/>
      <c r="F97" s="23"/>
    </row>
    <row r="98" spans="1:6" s="27" customFormat="1" ht="15" customHeight="1" x14ac:dyDescent="0.35">
      <c r="A98" s="26"/>
      <c r="B98" s="25"/>
      <c r="C98" s="24"/>
      <c r="D98" s="23"/>
      <c r="E98" s="23"/>
      <c r="F98" s="23"/>
    </row>
    <row r="99" spans="1:6" s="27" customFormat="1" ht="15" customHeight="1" x14ac:dyDescent="0.35">
      <c r="A99" s="26"/>
      <c r="B99" s="25"/>
      <c r="C99" s="24"/>
      <c r="D99" s="23"/>
      <c r="E99" s="23"/>
      <c r="F99" s="23"/>
    </row>
    <row r="100" spans="1:6" s="27" customFormat="1" ht="15" customHeight="1" x14ac:dyDescent="0.35">
      <c r="A100" s="26"/>
      <c r="B100" s="25"/>
      <c r="C100" s="24"/>
      <c r="D100" s="23"/>
      <c r="E100" s="23"/>
      <c r="F100" s="23"/>
    </row>
    <row r="101" spans="1:6" s="27" customFormat="1" ht="15" customHeight="1" x14ac:dyDescent="0.35">
      <c r="A101" s="26"/>
      <c r="B101" s="25"/>
      <c r="C101" s="24"/>
      <c r="D101" s="23"/>
      <c r="E101" s="23"/>
      <c r="F101" s="23"/>
    </row>
    <row r="102" spans="1:6" s="27" customFormat="1" ht="15" customHeight="1" x14ac:dyDescent="0.35">
      <c r="A102" s="26"/>
      <c r="B102" s="25"/>
      <c r="C102" s="24"/>
      <c r="D102" s="23"/>
      <c r="E102" s="23"/>
      <c r="F102" s="23"/>
    </row>
    <row r="103" spans="1:6" s="27" customFormat="1" ht="15" customHeight="1" x14ac:dyDescent="0.35">
      <c r="A103" s="26"/>
      <c r="B103" s="25"/>
      <c r="C103" s="24"/>
      <c r="D103" s="23"/>
      <c r="E103" s="23"/>
      <c r="F103" s="23"/>
    </row>
    <row r="104" spans="1:6" ht="15" customHeight="1" x14ac:dyDescent="0.35">
      <c r="A104" s="26"/>
      <c r="B104" s="25"/>
      <c r="C104" s="24"/>
      <c r="D104" s="23"/>
    </row>
    <row r="105" spans="1:6" x14ac:dyDescent="0.35">
      <c r="A105" s="26"/>
      <c r="B105" s="25"/>
      <c r="C105" s="24"/>
      <c r="D105" s="23"/>
    </row>
    <row r="106" spans="1:6" x14ac:dyDescent="0.35">
      <c r="A106" s="26"/>
      <c r="B106" s="25"/>
      <c r="C106" s="24"/>
      <c r="D106" s="23"/>
    </row>
    <row r="107" spans="1:6" x14ac:dyDescent="0.35">
      <c r="A107" s="26"/>
      <c r="B107" s="25"/>
      <c r="C107" s="24"/>
      <c r="D107" s="23"/>
    </row>
    <row r="108" spans="1:6" x14ac:dyDescent="0.35">
      <c r="A108" s="26"/>
      <c r="B108" s="25"/>
      <c r="C108" s="24"/>
      <c r="D108" s="23"/>
    </row>
    <row r="109" spans="1:6" x14ac:dyDescent="0.35">
      <c r="A109" s="26"/>
      <c r="B109" s="25"/>
      <c r="C109" s="24"/>
      <c r="D109" s="23"/>
    </row>
    <row r="110" spans="1:6" x14ac:dyDescent="0.35">
      <c r="A110" s="26"/>
      <c r="B110" s="25"/>
      <c r="C110" s="24"/>
      <c r="D110" s="23"/>
    </row>
  </sheetData>
  <sheetProtection selectLockedCells="1" selectUnlockedCells="1"/>
  <pageMargins left="0.70866141732283461" right="0.70866141732283461" top="0.74803149606299213" bottom="0.74803149606299213" header="0.31496062992125984" footer="0.31496062992125984"/>
  <pageSetup paperSize="9" scale="55" orientation="portrait" r:id="rId1"/>
  <headerFooter alignWithMargins="0">
    <oddFooter>&amp;L&amp;12Published on 17th June 2014&amp;R&amp;12&amp;P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B9B69-7DB7-40DF-8C87-2BD9B5F6C061}">
  <dimension ref="A1:V110"/>
  <sheetViews>
    <sheetView zoomScale="60" zoomScaleNormal="60" workbookViewId="0">
      <selection activeCell="A10" sqref="A10"/>
    </sheetView>
  </sheetViews>
  <sheetFormatPr defaultColWidth="9.1796875" defaultRowHeight="12.5" x14ac:dyDescent="0.35"/>
  <cols>
    <col min="1" max="1" width="29.54296875" style="22" customWidth="1"/>
    <col min="2" max="2" width="22.453125" style="21" customWidth="1"/>
    <col min="3" max="3" width="22.453125" style="20" customWidth="1"/>
    <col min="4" max="6" width="22.453125" style="19" customWidth="1"/>
    <col min="7" max="16384" width="9.1796875" style="18"/>
  </cols>
  <sheetData>
    <row r="1" spans="1:22" s="27" customFormat="1" ht="15" customHeight="1" x14ac:dyDescent="0.3">
      <c r="A1" s="140" t="s">
        <v>40</v>
      </c>
      <c r="B1" s="1"/>
      <c r="C1" s="1"/>
      <c r="D1" s="33"/>
      <c r="E1" s="33"/>
      <c r="F1" s="33"/>
      <c r="G1" s="33"/>
      <c r="H1" s="33"/>
      <c r="P1" s="33"/>
    </row>
    <row r="2" spans="1:22" s="27" customFormat="1" ht="15" customHeight="1" x14ac:dyDescent="0.3">
      <c r="A2" s="140"/>
      <c r="B2" s="1"/>
      <c r="P2" s="33"/>
    </row>
    <row r="3" spans="1:22" s="27" customFormat="1" ht="15" customHeight="1" x14ac:dyDescent="0.3">
      <c r="A3" s="140" t="s">
        <v>258</v>
      </c>
      <c r="B3" s="1"/>
      <c r="C3" s="1"/>
      <c r="D3" s="1"/>
      <c r="E3" s="33"/>
      <c r="F3" s="33"/>
      <c r="G3" s="33"/>
      <c r="H3" s="33"/>
      <c r="P3" s="33"/>
    </row>
    <row r="4" spans="1:22" s="27" customFormat="1" ht="15" customHeight="1" x14ac:dyDescent="0.3">
      <c r="A4" s="140"/>
      <c r="B4" s="4"/>
      <c r="C4" s="4"/>
      <c r="D4" s="4"/>
      <c r="E4" s="33"/>
      <c r="F4" s="33"/>
      <c r="G4" s="33"/>
      <c r="H4" s="33"/>
      <c r="P4" s="33"/>
    </row>
    <row r="5" spans="1:22" s="27" customFormat="1" ht="15" customHeight="1" x14ac:dyDescent="0.3">
      <c r="A5" s="127" t="s">
        <v>42</v>
      </c>
      <c r="B5" s="4"/>
      <c r="C5" s="4"/>
      <c r="D5" s="4"/>
      <c r="E5" s="33"/>
      <c r="F5" s="33"/>
      <c r="G5" s="33"/>
      <c r="H5" s="33"/>
      <c r="P5" s="33"/>
    </row>
    <row r="6" spans="1:22" s="27" customFormat="1" ht="15" customHeight="1" x14ac:dyDescent="0.3">
      <c r="A6" s="127"/>
      <c r="B6" s="4"/>
      <c r="C6" s="4"/>
      <c r="D6" s="4"/>
      <c r="E6" s="33"/>
      <c r="F6" s="33"/>
      <c r="G6" s="33"/>
      <c r="H6" s="33"/>
      <c r="P6" s="33"/>
    </row>
    <row r="7" spans="1:22" s="27" customFormat="1" ht="15" customHeight="1" x14ac:dyDescent="0.3">
      <c r="A7" s="127" t="s">
        <v>3</v>
      </c>
      <c r="B7" s="1"/>
      <c r="C7" s="1"/>
      <c r="D7" s="1"/>
      <c r="V7" s="33"/>
    </row>
    <row r="8" spans="1:22" s="27" customFormat="1" ht="15" customHeight="1" x14ac:dyDescent="0.3">
      <c r="A8" s="127"/>
      <c r="B8" s="1"/>
      <c r="C8" s="1"/>
      <c r="D8" s="1"/>
      <c r="V8" s="33"/>
    </row>
    <row r="9" spans="1:22" s="27" customFormat="1" ht="15" customHeight="1" x14ac:dyDescent="0.3">
      <c r="A9" s="127" t="s">
        <v>290</v>
      </c>
      <c r="B9" s="1"/>
      <c r="C9" s="1"/>
      <c r="D9" s="1"/>
      <c r="V9" s="33"/>
    </row>
    <row r="10" spans="1:22" s="27" customFormat="1" ht="15" customHeight="1" thickBot="1" x14ac:dyDescent="0.4">
      <c r="A10" s="25"/>
      <c r="B10" s="24"/>
      <c r="C10" s="23"/>
      <c r="D10" s="23"/>
      <c r="E10" s="23"/>
      <c r="F10" s="23"/>
    </row>
    <row r="11" spans="1:22" ht="31.5" customHeight="1" thickBot="1" x14ac:dyDescent="0.4">
      <c r="A11" s="142" t="s">
        <v>216</v>
      </c>
      <c r="B11" s="143" t="s">
        <v>47</v>
      </c>
      <c r="C11" s="143" t="s">
        <v>48</v>
      </c>
      <c r="D11" s="143" t="s">
        <v>217</v>
      </c>
      <c r="E11" s="143" t="s">
        <v>50</v>
      </c>
      <c r="F11" s="144" t="s">
        <v>218</v>
      </c>
    </row>
    <row r="12" spans="1:22" ht="15" customHeight="1" x14ac:dyDescent="0.35">
      <c r="A12" s="145" t="s">
        <v>219</v>
      </c>
      <c r="B12" s="146">
        <v>274</v>
      </c>
      <c r="C12" s="305">
        <v>225</v>
      </c>
      <c r="D12" s="305">
        <v>315</v>
      </c>
      <c r="E12" s="305">
        <v>178</v>
      </c>
      <c r="F12" s="306">
        <v>0.7911111111111111</v>
      </c>
    </row>
    <row r="13" spans="1:22" ht="15" customHeight="1" x14ac:dyDescent="0.35">
      <c r="A13" s="148" t="s">
        <v>220</v>
      </c>
      <c r="B13" s="146">
        <v>361</v>
      </c>
      <c r="C13" s="303">
        <v>300</v>
      </c>
      <c r="D13" s="303">
        <v>352</v>
      </c>
      <c r="E13" s="303">
        <v>239</v>
      </c>
      <c r="F13" s="304">
        <v>0.79666666666666663</v>
      </c>
    </row>
    <row r="14" spans="1:22" ht="15" customHeight="1" x14ac:dyDescent="0.35">
      <c r="A14" s="148" t="s">
        <v>221</v>
      </c>
      <c r="B14" s="146">
        <v>207</v>
      </c>
      <c r="C14" s="303">
        <v>147</v>
      </c>
      <c r="D14" s="303">
        <v>203</v>
      </c>
      <c r="E14" s="303">
        <v>120</v>
      </c>
      <c r="F14" s="304">
        <v>0.81632653061224492</v>
      </c>
    </row>
    <row r="15" spans="1:22" ht="15" customHeight="1" x14ac:dyDescent="0.35">
      <c r="A15" s="148" t="s">
        <v>222</v>
      </c>
      <c r="B15" s="146">
        <v>156</v>
      </c>
      <c r="C15" s="303">
        <v>182</v>
      </c>
      <c r="D15" s="303">
        <v>138</v>
      </c>
      <c r="E15" s="303">
        <v>154</v>
      </c>
      <c r="F15" s="304">
        <v>0.84615384615384615</v>
      </c>
    </row>
    <row r="16" spans="1:22" ht="15" customHeight="1" x14ac:dyDescent="0.35">
      <c r="A16" s="148" t="s">
        <v>223</v>
      </c>
      <c r="B16" s="146">
        <v>131</v>
      </c>
      <c r="C16" s="303">
        <v>81</v>
      </c>
      <c r="D16" s="303">
        <v>143</v>
      </c>
      <c r="E16" s="303">
        <v>61</v>
      </c>
      <c r="F16" s="304">
        <v>0.75308641975308643</v>
      </c>
    </row>
    <row r="17" spans="1:6" ht="15" customHeight="1" x14ac:dyDescent="0.35">
      <c r="A17" s="148" t="s">
        <v>224</v>
      </c>
      <c r="B17" s="146">
        <v>247</v>
      </c>
      <c r="C17" s="303">
        <v>257</v>
      </c>
      <c r="D17" s="303">
        <v>224</v>
      </c>
      <c r="E17" s="303">
        <v>221</v>
      </c>
      <c r="F17" s="304">
        <v>0.8599221789883269</v>
      </c>
    </row>
    <row r="18" spans="1:6" ht="15" customHeight="1" x14ac:dyDescent="0.35">
      <c r="A18" s="148" t="s">
        <v>225</v>
      </c>
      <c r="B18" s="146">
        <v>250</v>
      </c>
      <c r="C18" s="303">
        <v>206</v>
      </c>
      <c r="D18" s="303">
        <v>230</v>
      </c>
      <c r="E18" s="303">
        <v>163</v>
      </c>
      <c r="F18" s="304">
        <v>0.79126213592233008</v>
      </c>
    </row>
    <row r="19" spans="1:6" ht="15" customHeight="1" x14ac:dyDescent="0.35">
      <c r="A19" s="148" t="s">
        <v>226</v>
      </c>
      <c r="B19" s="146">
        <v>336</v>
      </c>
      <c r="C19" s="303">
        <v>320</v>
      </c>
      <c r="D19" s="303">
        <v>332</v>
      </c>
      <c r="E19" s="303">
        <v>240</v>
      </c>
      <c r="F19" s="304">
        <v>0.75</v>
      </c>
    </row>
    <row r="20" spans="1:6" ht="15" customHeight="1" x14ac:dyDescent="0.35">
      <c r="A20" s="148" t="s">
        <v>227</v>
      </c>
      <c r="B20" s="146">
        <v>181</v>
      </c>
      <c r="C20" s="303">
        <v>148</v>
      </c>
      <c r="D20" s="303">
        <v>152</v>
      </c>
      <c r="E20" s="303">
        <v>120</v>
      </c>
      <c r="F20" s="304">
        <v>0.81081081081081086</v>
      </c>
    </row>
    <row r="21" spans="1:6" ht="15" customHeight="1" x14ac:dyDescent="0.35">
      <c r="A21" s="148" t="s">
        <v>228</v>
      </c>
      <c r="B21" s="146">
        <v>141</v>
      </c>
      <c r="C21" s="303">
        <v>127</v>
      </c>
      <c r="D21" s="303">
        <v>168</v>
      </c>
      <c r="E21" s="303">
        <v>107</v>
      </c>
      <c r="F21" s="304">
        <v>0.84251968503937003</v>
      </c>
    </row>
    <row r="22" spans="1:6" ht="15" customHeight="1" x14ac:dyDescent="0.35">
      <c r="A22" s="148" t="s">
        <v>229</v>
      </c>
      <c r="B22" s="146">
        <v>100</v>
      </c>
      <c r="C22" s="303">
        <v>107</v>
      </c>
      <c r="D22" s="303">
        <v>104</v>
      </c>
      <c r="E22" s="303">
        <v>86</v>
      </c>
      <c r="F22" s="304">
        <v>0.80373831775700932</v>
      </c>
    </row>
    <row r="23" spans="1:6" ht="15" customHeight="1" x14ac:dyDescent="0.35">
      <c r="A23" s="148" t="s">
        <v>230</v>
      </c>
      <c r="B23" s="146">
        <v>682</v>
      </c>
      <c r="C23" s="303">
        <v>624</v>
      </c>
      <c r="D23" s="303">
        <v>679</v>
      </c>
      <c r="E23" s="303">
        <v>493</v>
      </c>
      <c r="F23" s="304">
        <v>0.79006410256410253</v>
      </c>
    </row>
    <row r="24" spans="1:6" ht="15" customHeight="1" x14ac:dyDescent="0.35">
      <c r="A24" s="148" t="s">
        <v>231</v>
      </c>
      <c r="B24" s="146">
        <v>436</v>
      </c>
      <c r="C24" s="303">
        <v>375</v>
      </c>
      <c r="D24" s="303">
        <v>400</v>
      </c>
      <c r="E24" s="303">
        <v>291</v>
      </c>
      <c r="F24" s="304">
        <v>0.77600000000000002</v>
      </c>
    </row>
    <row r="25" spans="1:6" ht="15" customHeight="1" x14ac:dyDescent="0.35">
      <c r="A25" s="148" t="s">
        <v>232</v>
      </c>
      <c r="B25" s="146">
        <v>720</v>
      </c>
      <c r="C25" s="303">
        <v>620</v>
      </c>
      <c r="D25" s="303">
        <v>751</v>
      </c>
      <c r="E25" s="303">
        <v>479</v>
      </c>
      <c r="F25" s="304">
        <v>0.77258064516129032</v>
      </c>
    </row>
    <row r="26" spans="1:6" ht="15" customHeight="1" x14ac:dyDescent="0.35">
      <c r="A26" s="148" t="s">
        <v>233</v>
      </c>
      <c r="B26" s="146">
        <v>1168</v>
      </c>
      <c r="C26" s="303">
        <v>1031</v>
      </c>
      <c r="D26" s="303">
        <v>1127</v>
      </c>
      <c r="E26" s="303">
        <v>798</v>
      </c>
      <c r="F26" s="304">
        <v>0.77400581959262849</v>
      </c>
    </row>
    <row r="27" spans="1:6" ht="15" customHeight="1" x14ac:dyDescent="0.35">
      <c r="A27" s="148" t="s">
        <v>234</v>
      </c>
      <c r="B27" s="146">
        <v>599</v>
      </c>
      <c r="C27" s="303">
        <v>524</v>
      </c>
      <c r="D27" s="303">
        <v>630</v>
      </c>
      <c r="E27" s="303">
        <v>431</v>
      </c>
      <c r="F27" s="304">
        <v>0.8225190839694656</v>
      </c>
    </row>
    <row r="28" spans="1:6" ht="15" customHeight="1" x14ac:dyDescent="0.35">
      <c r="A28" s="148" t="s">
        <v>235</v>
      </c>
      <c r="B28" s="146">
        <v>168</v>
      </c>
      <c r="C28" s="303">
        <v>135</v>
      </c>
      <c r="D28" s="303">
        <v>164</v>
      </c>
      <c r="E28" s="303">
        <v>104</v>
      </c>
      <c r="F28" s="304">
        <v>0.77037037037037037</v>
      </c>
    </row>
    <row r="29" spans="1:6" ht="15" customHeight="1" x14ac:dyDescent="0.35">
      <c r="A29" s="148" t="s">
        <v>236</v>
      </c>
      <c r="B29" s="146">
        <v>164</v>
      </c>
      <c r="C29" s="303">
        <v>156</v>
      </c>
      <c r="D29" s="303">
        <v>196</v>
      </c>
      <c r="E29" s="303">
        <v>127</v>
      </c>
      <c r="F29" s="304">
        <v>0.8141025641025641</v>
      </c>
    </row>
    <row r="30" spans="1:6" ht="15" customHeight="1" x14ac:dyDescent="0.35">
      <c r="A30" s="148" t="s">
        <v>237</v>
      </c>
      <c r="B30" s="146">
        <v>121</v>
      </c>
      <c r="C30" s="303">
        <v>113</v>
      </c>
      <c r="D30" s="303">
        <v>130</v>
      </c>
      <c r="E30" s="303">
        <v>89</v>
      </c>
      <c r="F30" s="304">
        <v>0.78761061946902655</v>
      </c>
    </row>
    <row r="31" spans="1:6" ht="15" customHeight="1" x14ac:dyDescent="0.35">
      <c r="A31" s="148" t="s">
        <v>238</v>
      </c>
      <c r="B31" s="146">
        <v>56</v>
      </c>
      <c r="C31" s="303">
        <v>48</v>
      </c>
      <c r="D31" s="303">
        <v>61</v>
      </c>
      <c r="E31" s="303">
        <v>37</v>
      </c>
      <c r="F31" s="304">
        <v>0.77083333333333337</v>
      </c>
    </row>
    <row r="32" spans="1:6" ht="15" customHeight="1" x14ac:dyDescent="0.35">
      <c r="A32" s="148" t="s">
        <v>239</v>
      </c>
      <c r="B32" s="146">
        <v>318</v>
      </c>
      <c r="C32" s="303">
        <v>298</v>
      </c>
      <c r="D32" s="303">
        <v>308</v>
      </c>
      <c r="E32" s="303">
        <v>240</v>
      </c>
      <c r="F32" s="304">
        <v>0.80536912751677847</v>
      </c>
    </row>
    <row r="33" spans="1:6" ht="15" customHeight="1" x14ac:dyDescent="0.35">
      <c r="A33" s="148" t="s">
        <v>240</v>
      </c>
      <c r="B33" s="146">
        <v>988</v>
      </c>
      <c r="C33" s="303">
        <v>929</v>
      </c>
      <c r="D33" s="303">
        <v>882</v>
      </c>
      <c r="E33" s="303">
        <v>770</v>
      </c>
      <c r="F33" s="304">
        <v>0.82884822389666313</v>
      </c>
    </row>
    <row r="34" spans="1:6" ht="15" customHeight="1" x14ac:dyDescent="0.35">
      <c r="A34" s="148" t="s">
        <v>241</v>
      </c>
      <c r="B34" s="146">
        <v>66</v>
      </c>
      <c r="C34" s="303">
        <v>55</v>
      </c>
      <c r="D34" s="303">
        <v>81</v>
      </c>
      <c r="E34" s="303">
        <v>51</v>
      </c>
      <c r="F34" s="304">
        <v>0.92727272727272725</v>
      </c>
    </row>
    <row r="35" spans="1:6" ht="15" customHeight="1" x14ac:dyDescent="0.35">
      <c r="A35" s="148" t="s">
        <v>242</v>
      </c>
      <c r="B35" s="146">
        <v>321</v>
      </c>
      <c r="C35" s="303">
        <v>240</v>
      </c>
      <c r="D35" s="303">
        <v>270</v>
      </c>
      <c r="E35" s="303">
        <v>196</v>
      </c>
      <c r="F35" s="304">
        <v>0.81666666666666665</v>
      </c>
    </row>
    <row r="36" spans="1:6" ht="15" customHeight="1" x14ac:dyDescent="0.35">
      <c r="A36" s="148" t="s">
        <v>243</v>
      </c>
      <c r="B36" s="146">
        <v>448</v>
      </c>
      <c r="C36" s="303">
        <v>401</v>
      </c>
      <c r="D36" s="303">
        <v>434</v>
      </c>
      <c r="E36" s="303">
        <v>322</v>
      </c>
      <c r="F36" s="304">
        <v>0.80299251870324184</v>
      </c>
    </row>
    <row r="37" spans="1:6" ht="15" customHeight="1" x14ac:dyDescent="0.35">
      <c r="A37" s="148" t="s">
        <v>244</v>
      </c>
      <c r="B37" s="146">
        <v>295</v>
      </c>
      <c r="C37" s="303">
        <v>182</v>
      </c>
      <c r="D37" s="303">
        <v>299</v>
      </c>
      <c r="E37" s="303">
        <v>151</v>
      </c>
      <c r="F37" s="304">
        <v>0.82967032967032972</v>
      </c>
    </row>
    <row r="38" spans="1:6" ht="15" customHeight="1" x14ac:dyDescent="0.35">
      <c r="A38" s="148" t="s">
        <v>245</v>
      </c>
      <c r="B38" s="146">
        <v>90</v>
      </c>
      <c r="C38" s="303">
        <v>69</v>
      </c>
      <c r="D38" s="303">
        <v>111</v>
      </c>
      <c r="E38" s="303">
        <v>63</v>
      </c>
      <c r="F38" s="304">
        <v>0.91304347826086951</v>
      </c>
    </row>
    <row r="39" spans="1:6" ht="15" customHeight="1" x14ac:dyDescent="0.35">
      <c r="A39" s="148" t="s">
        <v>246</v>
      </c>
      <c r="B39" s="146">
        <v>219</v>
      </c>
      <c r="C39" s="303">
        <v>187</v>
      </c>
      <c r="D39" s="303">
        <v>218</v>
      </c>
      <c r="E39" s="303">
        <v>152</v>
      </c>
      <c r="F39" s="304">
        <v>0.81283422459893051</v>
      </c>
    </row>
    <row r="40" spans="1:6" ht="15" customHeight="1" x14ac:dyDescent="0.35">
      <c r="A40" s="148" t="s">
        <v>247</v>
      </c>
      <c r="B40" s="146">
        <v>731</v>
      </c>
      <c r="C40" s="303">
        <v>735</v>
      </c>
      <c r="D40" s="303">
        <v>689</v>
      </c>
      <c r="E40" s="303">
        <v>600</v>
      </c>
      <c r="F40" s="304">
        <v>0.81632653061224492</v>
      </c>
    </row>
    <row r="41" spans="1:6" ht="15" customHeight="1" x14ac:dyDescent="0.35">
      <c r="A41" s="148" t="s">
        <v>248</v>
      </c>
      <c r="B41" s="146">
        <v>162</v>
      </c>
      <c r="C41" s="303">
        <v>125</v>
      </c>
      <c r="D41" s="303">
        <v>175</v>
      </c>
      <c r="E41" s="303">
        <v>91</v>
      </c>
      <c r="F41" s="304">
        <v>0.72799999999999998</v>
      </c>
    </row>
    <row r="42" spans="1:6" ht="15" customHeight="1" x14ac:dyDescent="0.35">
      <c r="A42" s="148" t="s">
        <v>249</v>
      </c>
      <c r="B42" s="146">
        <v>251</v>
      </c>
      <c r="C42" s="303">
        <v>196</v>
      </c>
      <c r="D42" s="303">
        <v>246</v>
      </c>
      <c r="E42" s="303">
        <v>156</v>
      </c>
      <c r="F42" s="304">
        <v>0.79591836734693877</v>
      </c>
    </row>
    <row r="43" spans="1:6" ht="15" customHeight="1" x14ac:dyDescent="0.35">
      <c r="A43" s="148" t="s">
        <v>250</v>
      </c>
      <c r="B43" s="146">
        <v>348</v>
      </c>
      <c r="C43" s="303">
        <v>370</v>
      </c>
      <c r="D43" s="303">
        <v>323</v>
      </c>
      <c r="E43" s="303">
        <v>306</v>
      </c>
      <c r="F43" s="304">
        <v>0.82702702702702702</v>
      </c>
    </row>
    <row r="44" spans="1:6" ht="15" customHeight="1" thickBot="1" x14ac:dyDescent="0.4">
      <c r="A44" s="149" t="s">
        <v>251</v>
      </c>
      <c r="B44" s="150">
        <v>39</v>
      </c>
      <c r="C44" s="307">
        <v>45</v>
      </c>
      <c r="D44" s="307">
        <v>36</v>
      </c>
      <c r="E44" s="307">
        <v>31</v>
      </c>
      <c r="F44" s="308">
        <v>0.68888888888888888</v>
      </c>
    </row>
    <row r="45" spans="1:6" ht="15" customHeight="1" thickTop="1" thickBot="1" x14ac:dyDescent="0.4">
      <c r="A45" s="152" t="s">
        <v>252</v>
      </c>
      <c r="B45" s="153">
        <v>10774</v>
      </c>
      <c r="C45" s="299">
        <v>9558</v>
      </c>
      <c r="D45" s="299">
        <v>10571</v>
      </c>
      <c r="E45" s="299">
        <v>7667</v>
      </c>
      <c r="F45" s="300">
        <v>0.80215526260724002</v>
      </c>
    </row>
    <row r="46" spans="1:6" ht="15" customHeight="1" thickTop="1" x14ac:dyDescent="0.35"/>
    <row r="47" spans="1:6" s="27" customFormat="1" ht="15" customHeight="1" x14ac:dyDescent="0.35">
      <c r="A47" s="27" t="s">
        <v>253</v>
      </c>
      <c r="D47" s="23"/>
      <c r="E47" s="23"/>
      <c r="F47" s="23"/>
    </row>
    <row r="48" spans="1:6" s="27" customFormat="1" ht="15" customHeight="1" x14ac:dyDescent="0.25">
      <c r="A48" s="32" t="s">
        <v>254</v>
      </c>
      <c r="B48" s="32"/>
      <c r="C48" s="32"/>
      <c r="D48" s="23"/>
      <c r="E48" s="23"/>
      <c r="F48" s="23"/>
    </row>
    <row r="49" spans="1:6" s="27" customFormat="1" ht="15" customHeight="1" x14ac:dyDescent="0.25">
      <c r="A49" s="31" t="s">
        <v>255</v>
      </c>
      <c r="B49" s="31"/>
      <c r="C49" s="31"/>
      <c r="D49" s="23"/>
      <c r="E49" s="23"/>
      <c r="F49" s="23"/>
    </row>
    <row r="50" spans="1:6" s="27" customFormat="1" ht="15" customHeight="1" x14ac:dyDescent="0.35">
      <c r="A50" s="26"/>
      <c r="B50" s="25"/>
      <c r="C50" s="24"/>
      <c r="D50" s="23"/>
      <c r="E50" s="23"/>
      <c r="F50" s="23"/>
    </row>
    <row r="51" spans="1:6" s="27" customFormat="1" ht="15" customHeight="1" x14ac:dyDescent="0.35">
      <c r="A51" s="26"/>
      <c r="B51" s="25"/>
      <c r="C51" s="24"/>
      <c r="D51" s="23"/>
      <c r="E51" s="23"/>
      <c r="F51" s="23"/>
    </row>
    <row r="52" spans="1:6" s="27" customFormat="1" ht="15" customHeight="1" x14ac:dyDescent="0.35">
      <c r="B52" s="2"/>
      <c r="C52" s="2"/>
      <c r="D52" s="24"/>
      <c r="E52" s="23"/>
      <c r="F52" s="3"/>
    </row>
    <row r="53" spans="1:6" s="27" customFormat="1" ht="15" customHeight="1" x14ac:dyDescent="0.35">
      <c r="B53" s="24"/>
      <c r="C53" s="24"/>
      <c r="D53" s="24"/>
      <c r="E53" s="23"/>
      <c r="F53" s="3"/>
    </row>
    <row r="54" spans="1:6" s="27" customFormat="1" ht="15" customHeight="1" x14ac:dyDescent="0.35">
      <c r="B54" s="24"/>
      <c r="C54" s="24"/>
      <c r="D54" s="24"/>
      <c r="F54" s="3"/>
    </row>
    <row r="55" spans="1:6" s="27" customFormat="1" ht="15" customHeight="1" x14ac:dyDescent="0.35">
      <c r="B55" s="24"/>
      <c r="C55" s="24"/>
      <c r="D55" s="24"/>
      <c r="F55" s="3"/>
    </row>
    <row r="56" spans="1:6" s="27" customFormat="1" ht="15" customHeight="1" x14ac:dyDescent="0.35">
      <c r="B56" s="24"/>
      <c r="C56" s="24"/>
      <c r="D56" s="24"/>
      <c r="F56" s="3"/>
    </row>
    <row r="57" spans="1:6" s="27" customFormat="1" ht="15" customHeight="1" x14ac:dyDescent="0.35">
      <c r="B57" s="24"/>
      <c r="C57" s="24"/>
      <c r="D57" s="24"/>
      <c r="F57" s="3"/>
    </row>
    <row r="58" spans="1:6" s="27" customFormat="1" ht="15" customHeight="1" x14ac:dyDescent="0.35">
      <c r="B58" s="24"/>
      <c r="C58" s="24"/>
      <c r="D58" s="24"/>
      <c r="F58" s="3"/>
    </row>
    <row r="59" spans="1:6" s="27" customFormat="1" ht="15" customHeight="1" x14ac:dyDescent="0.35">
      <c r="B59" s="24"/>
      <c r="C59" s="24"/>
      <c r="D59" s="24"/>
      <c r="F59" s="3"/>
    </row>
    <row r="60" spans="1:6" s="27" customFormat="1" ht="15" customHeight="1" x14ac:dyDescent="0.35">
      <c r="B60" s="24"/>
      <c r="C60" s="24"/>
      <c r="D60" s="24"/>
      <c r="F60" s="3"/>
    </row>
    <row r="61" spans="1:6" s="27" customFormat="1" ht="15" customHeight="1" x14ac:dyDescent="0.35">
      <c r="B61" s="24"/>
      <c r="C61" s="24"/>
      <c r="D61" s="24"/>
      <c r="F61" s="3"/>
    </row>
    <row r="62" spans="1:6" s="27" customFormat="1" ht="15" customHeight="1" x14ac:dyDescent="0.35">
      <c r="B62" s="24"/>
      <c r="C62" s="24"/>
      <c r="D62" s="24"/>
      <c r="F62" s="3"/>
    </row>
    <row r="63" spans="1:6" s="27" customFormat="1" ht="15" customHeight="1" x14ac:dyDescent="0.35">
      <c r="B63" s="24"/>
      <c r="C63" s="24"/>
      <c r="D63" s="24"/>
      <c r="F63" s="3"/>
    </row>
    <row r="64" spans="1:6" s="27" customFormat="1" ht="15" customHeight="1" x14ac:dyDescent="0.35">
      <c r="B64" s="24"/>
      <c r="C64" s="24"/>
      <c r="D64" s="24"/>
      <c r="F64" s="3"/>
    </row>
    <row r="65" spans="1:6" s="27" customFormat="1" ht="15" customHeight="1" x14ac:dyDescent="0.35">
      <c r="B65" s="24"/>
      <c r="C65" s="24"/>
      <c r="D65" s="24"/>
      <c r="F65" s="3"/>
    </row>
    <row r="66" spans="1:6" s="27" customFormat="1" ht="15" customHeight="1" x14ac:dyDescent="0.35">
      <c r="B66" s="24"/>
      <c r="C66" s="24"/>
      <c r="D66" s="24"/>
      <c r="F66" s="3"/>
    </row>
    <row r="67" spans="1:6" s="27" customFormat="1" ht="15" customHeight="1" x14ac:dyDescent="0.35">
      <c r="B67" s="24"/>
      <c r="C67" s="24"/>
      <c r="D67" s="24"/>
      <c r="F67" s="3"/>
    </row>
    <row r="68" spans="1:6" s="27" customFormat="1" ht="15" customHeight="1" x14ac:dyDescent="0.35">
      <c r="B68" s="24"/>
      <c r="C68" s="24"/>
      <c r="D68" s="24"/>
      <c r="F68" s="3"/>
    </row>
    <row r="69" spans="1:6" s="27" customFormat="1" ht="15" customHeight="1" x14ac:dyDescent="0.35">
      <c r="A69" s="29"/>
      <c r="B69" s="28"/>
      <c r="C69" s="28"/>
      <c r="D69" s="24"/>
      <c r="F69" s="3"/>
    </row>
    <row r="70" spans="1:6" s="27" customFormat="1" ht="15" customHeight="1" x14ac:dyDescent="0.35">
      <c r="A70" s="29"/>
      <c r="B70" s="28"/>
      <c r="C70" s="28"/>
      <c r="D70" s="24"/>
      <c r="F70" s="3"/>
    </row>
    <row r="71" spans="1:6" s="27" customFormat="1" ht="15" customHeight="1" x14ac:dyDescent="0.35">
      <c r="A71" s="29"/>
      <c r="B71" s="28"/>
      <c r="C71" s="28"/>
      <c r="D71" s="24"/>
      <c r="F71" s="3"/>
    </row>
    <row r="72" spans="1:6" s="27" customFormat="1" ht="15" customHeight="1" x14ac:dyDescent="0.35">
      <c r="A72" s="29"/>
      <c r="B72" s="28"/>
      <c r="C72" s="28"/>
      <c r="D72" s="24"/>
      <c r="F72" s="3"/>
    </row>
    <row r="73" spans="1:6" s="27" customFormat="1" ht="15" customHeight="1" x14ac:dyDescent="0.35">
      <c r="A73" s="29"/>
      <c r="B73" s="28"/>
      <c r="C73" s="28"/>
      <c r="D73" s="24"/>
      <c r="F73" s="3"/>
    </row>
    <row r="74" spans="1:6" s="27" customFormat="1" ht="15" customHeight="1" x14ac:dyDescent="0.35">
      <c r="A74" s="29"/>
      <c r="B74" s="28"/>
      <c r="C74" s="28"/>
      <c r="D74" s="24"/>
      <c r="F74" s="3"/>
    </row>
    <row r="75" spans="1:6" s="27" customFormat="1" ht="15" customHeight="1" x14ac:dyDescent="0.35">
      <c r="A75" s="29"/>
      <c r="B75" s="28"/>
      <c r="C75" s="28"/>
      <c r="D75" s="24"/>
      <c r="F75" s="3"/>
    </row>
    <row r="76" spans="1:6" s="27" customFormat="1" ht="15" customHeight="1" x14ac:dyDescent="0.35">
      <c r="A76" s="29"/>
      <c r="B76" s="28"/>
      <c r="C76" s="28"/>
      <c r="D76" s="24"/>
      <c r="F76" s="3"/>
    </row>
    <row r="77" spans="1:6" s="27" customFormat="1" ht="15" customHeight="1" x14ac:dyDescent="0.35">
      <c r="A77" s="29"/>
      <c r="B77" s="28"/>
      <c r="C77" s="28"/>
      <c r="D77" s="24"/>
      <c r="F77" s="3"/>
    </row>
    <row r="78" spans="1:6" s="27" customFormat="1" ht="15" customHeight="1" x14ac:dyDescent="0.35">
      <c r="A78" s="29"/>
      <c r="B78" s="28"/>
      <c r="C78" s="28"/>
      <c r="D78" s="24"/>
      <c r="F78" s="3"/>
    </row>
    <row r="79" spans="1:6" s="27" customFormat="1" ht="15" customHeight="1" x14ac:dyDescent="0.35">
      <c r="A79" s="29"/>
      <c r="B79" s="28"/>
      <c r="C79" s="28"/>
      <c r="D79" s="24"/>
      <c r="F79" s="3"/>
    </row>
    <row r="80" spans="1:6" s="27" customFormat="1" ht="15" customHeight="1" x14ac:dyDescent="0.35">
      <c r="A80" s="29"/>
      <c r="B80" s="28"/>
      <c r="C80" s="28"/>
      <c r="D80" s="24"/>
      <c r="F80" s="3"/>
    </row>
    <row r="81" spans="1:6" s="27" customFormat="1" ht="15" customHeight="1" x14ac:dyDescent="0.35">
      <c r="A81" s="29"/>
      <c r="B81" s="28"/>
      <c r="C81" s="28"/>
      <c r="D81" s="24"/>
      <c r="F81" s="3"/>
    </row>
    <row r="82" spans="1:6" s="27" customFormat="1" x14ac:dyDescent="0.35">
      <c r="A82" s="29"/>
      <c r="B82" s="28"/>
      <c r="C82" s="28"/>
      <c r="D82" s="24"/>
      <c r="F82" s="3"/>
    </row>
    <row r="83" spans="1:6" s="27" customFormat="1" x14ac:dyDescent="0.35">
      <c r="A83" s="29"/>
      <c r="B83" s="28"/>
      <c r="C83" s="28"/>
      <c r="D83" s="24"/>
      <c r="F83" s="3"/>
    </row>
    <row r="84" spans="1:6" s="27" customFormat="1" x14ac:dyDescent="0.35">
      <c r="A84" s="29"/>
      <c r="B84" s="28"/>
      <c r="C84" s="28"/>
      <c r="D84" s="24"/>
      <c r="F84" s="3"/>
    </row>
    <row r="85" spans="1:6" s="27" customFormat="1" x14ac:dyDescent="0.35">
      <c r="A85" s="29"/>
      <c r="B85" s="28"/>
      <c r="C85" s="28"/>
      <c r="D85" s="24"/>
      <c r="F85" s="3"/>
    </row>
    <row r="86" spans="1:6" s="27" customFormat="1" x14ac:dyDescent="0.35">
      <c r="A86" s="29"/>
      <c r="B86" s="28"/>
      <c r="C86" s="28"/>
      <c r="D86" s="24"/>
      <c r="F86" s="3"/>
    </row>
    <row r="87" spans="1:6" s="27" customFormat="1" x14ac:dyDescent="0.35">
      <c r="A87" s="26"/>
      <c r="B87" s="25"/>
      <c r="C87" s="24"/>
      <c r="D87" s="23"/>
      <c r="E87" s="23"/>
    </row>
    <row r="88" spans="1:6" s="27" customFormat="1" x14ac:dyDescent="0.35">
      <c r="A88" s="26"/>
      <c r="B88" s="25"/>
      <c r="C88" s="24"/>
      <c r="D88" s="23"/>
      <c r="E88" s="23"/>
    </row>
    <row r="89" spans="1:6" s="27" customFormat="1" x14ac:dyDescent="0.35">
      <c r="A89" s="26"/>
      <c r="B89" s="25"/>
      <c r="C89" s="24"/>
      <c r="D89" s="23"/>
      <c r="E89" s="23"/>
    </row>
    <row r="90" spans="1:6" s="27" customFormat="1" x14ac:dyDescent="0.35">
      <c r="A90" s="26"/>
      <c r="B90" s="25"/>
      <c r="C90" s="24"/>
      <c r="D90" s="23"/>
      <c r="E90" s="23"/>
      <c r="F90" s="23"/>
    </row>
    <row r="91" spans="1:6" s="27" customFormat="1" x14ac:dyDescent="0.35">
      <c r="A91" s="26"/>
      <c r="B91" s="25"/>
      <c r="C91" s="24"/>
      <c r="D91" s="23"/>
      <c r="E91" s="23"/>
      <c r="F91" s="23"/>
    </row>
    <row r="92" spans="1:6" s="27" customFormat="1" x14ac:dyDescent="0.35">
      <c r="A92" s="26"/>
      <c r="B92" s="25"/>
      <c r="C92" s="24"/>
      <c r="D92" s="23"/>
      <c r="E92" s="23"/>
      <c r="F92" s="23"/>
    </row>
    <row r="93" spans="1:6" s="27" customFormat="1" x14ac:dyDescent="0.35">
      <c r="A93" s="26"/>
      <c r="B93" s="25"/>
      <c r="C93" s="24"/>
      <c r="D93" s="23"/>
      <c r="E93" s="23"/>
      <c r="F93" s="23"/>
    </row>
    <row r="94" spans="1:6" s="27" customFormat="1" x14ac:dyDescent="0.35">
      <c r="A94" s="26"/>
      <c r="B94" s="25"/>
      <c r="C94" s="24"/>
      <c r="D94" s="23"/>
      <c r="E94" s="23"/>
      <c r="F94" s="23"/>
    </row>
    <row r="95" spans="1:6" s="27" customFormat="1" x14ac:dyDescent="0.35">
      <c r="A95" s="26"/>
      <c r="B95" s="25"/>
      <c r="C95" s="24"/>
      <c r="D95" s="23"/>
      <c r="E95" s="23"/>
      <c r="F95" s="23"/>
    </row>
    <row r="96" spans="1:6" s="27" customFormat="1" x14ac:dyDescent="0.35">
      <c r="A96" s="26"/>
      <c r="B96" s="25"/>
      <c r="C96" s="24"/>
      <c r="D96" s="23"/>
      <c r="E96" s="23"/>
      <c r="F96" s="23"/>
    </row>
    <row r="97" spans="1:6" s="27" customFormat="1" x14ac:dyDescent="0.35">
      <c r="A97" s="26"/>
      <c r="B97" s="25"/>
      <c r="C97" s="24"/>
      <c r="D97" s="23"/>
      <c r="E97" s="23"/>
      <c r="F97" s="23"/>
    </row>
    <row r="98" spans="1:6" s="27" customFormat="1" x14ac:dyDescent="0.35">
      <c r="A98" s="26"/>
      <c r="B98" s="25"/>
      <c r="C98" s="24"/>
      <c r="D98" s="23"/>
      <c r="E98" s="23"/>
      <c r="F98" s="23"/>
    </row>
    <row r="99" spans="1:6" s="27" customFormat="1" x14ac:dyDescent="0.35">
      <c r="A99" s="26"/>
      <c r="B99" s="25"/>
      <c r="C99" s="24"/>
      <c r="D99" s="23"/>
      <c r="E99" s="23"/>
      <c r="F99" s="23"/>
    </row>
    <row r="100" spans="1:6" s="27" customFormat="1" x14ac:dyDescent="0.35">
      <c r="A100" s="26"/>
      <c r="B100" s="25"/>
      <c r="C100" s="24"/>
      <c r="D100" s="23"/>
      <c r="E100" s="23"/>
      <c r="F100" s="23"/>
    </row>
    <row r="101" spans="1:6" s="27" customFormat="1" x14ac:dyDescent="0.35">
      <c r="A101" s="26"/>
      <c r="B101" s="25"/>
      <c r="C101" s="24"/>
      <c r="D101" s="23"/>
      <c r="E101" s="23"/>
      <c r="F101" s="23"/>
    </row>
    <row r="102" spans="1:6" s="27" customFormat="1" x14ac:dyDescent="0.35">
      <c r="A102" s="26"/>
      <c r="B102" s="25"/>
      <c r="C102" s="24"/>
      <c r="D102" s="23"/>
      <c r="E102" s="23"/>
      <c r="F102" s="23"/>
    </row>
    <row r="103" spans="1:6" s="27" customFormat="1" x14ac:dyDescent="0.35">
      <c r="A103" s="26"/>
      <c r="B103" s="25"/>
      <c r="C103" s="24"/>
      <c r="D103" s="23"/>
      <c r="E103" s="23"/>
      <c r="F103" s="23"/>
    </row>
    <row r="104" spans="1:6" x14ac:dyDescent="0.35">
      <c r="A104" s="26"/>
      <c r="B104" s="25"/>
      <c r="C104" s="24"/>
      <c r="D104" s="23"/>
    </row>
    <row r="105" spans="1:6" x14ac:dyDescent="0.35">
      <c r="A105" s="26"/>
      <c r="B105" s="25"/>
      <c r="C105" s="24"/>
      <c r="D105" s="23"/>
    </row>
    <row r="106" spans="1:6" x14ac:dyDescent="0.35">
      <c r="A106" s="26"/>
      <c r="B106" s="25"/>
      <c r="C106" s="24"/>
      <c r="D106" s="23"/>
    </row>
    <row r="107" spans="1:6" x14ac:dyDescent="0.35">
      <c r="A107" s="26"/>
      <c r="B107" s="25"/>
      <c r="C107" s="24"/>
      <c r="D107" s="23"/>
    </row>
    <row r="108" spans="1:6" x14ac:dyDescent="0.35">
      <c r="A108" s="26"/>
      <c r="B108" s="25"/>
      <c r="C108" s="24"/>
      <c r="D108" s="23"/>
    </row>
    <row r="109" spans="1:6" x14ac:dyDescent="0.35">
      <c r="A109" s="26"/>
      <c r="B109" s="25"/>
      <c r="C109" s="24"/>
      <c r="D109" s="23"/>
    </row>
    <row r="110" spans="1:6" x14ac:dyDescent="0.35">
      <c r="A110" s="26"/>
      <c r="B110" s="25"/>
      <c r="C110" s="24"/>
      <c r="D110" s="23"/>
    </row>
  </sheetData>
  <sheetProtection selectLockedCells="1" selectUnlockedCells="1"/>
  <conditionalFormatting sqref="B12:B44">
    <cfRule type="cellIs" dxfId="0" priority="1" operator="between">
      <formula>1</formula>
      <formula>4</formula>
    </cfRule>
  </conditionalFormatting>
  <pageMargins left="0.70866141732283461" right="0.70866141732283461" top="0.74803149606299213" bottom="0.74803149606299213" header="0.31496062992125984" footer="0.31496062992125984"/>
  <pageSetup paperSize="9" scale="55" orientation="portrait" r:id="rId1"/>
  <headerFooter alignWithMargins="0">
    <oddFooter>&amp;L&amp;12Published on 17th June 2014&amp;R&amp;12&amp;P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39EEC-04C0-4CBC-AB84-07D079C52879}">
  <dimension ref="A1:H38"/>
  <sheetViews>
    <sheetView zoomScale="80" zoomScaleNormal="80" workbookViewId="0"/>
  </sheetViews>
  <sheetFormatPr defaultColWidth="9.1796875" defaultRowHeight="14.5" x14ac:dyDescent="0.35"/>
  <cols>
    <col min="1" max="1" width="28.81640625" customWidth="1"/>
    <col min="2" max="2" width="83" customWidth="1"/>
    <col min="3" max="6" width="10.81640625" customWidth="1"/>
    <col min="7" max="7" width="10.1796875" bestFit="1" customWidth="1"/>
  </cols>
  <sheetData>
    <row r="1" spans="1:8" x14ac:dyDescent="0.35">
      <c r="A1" s="140" t="s">
        <v>40</v>
      </c>
      <c r="B1" s="51"/>
    </row>
    <row r="2" spans="1:8" x14ac:dyDescent="0.35">
      <c r="A2" s="140"/>
      <c r="B2" s="51"/>
    </row>
    <row r="3" spans="1:8" x14ac:dyDescent="0.35">
      <c r="A3" s="140" t="s">
        <v>259</v>
      </c>
      <c r="B3" s="51"/>
    </row>
    <row r="4" spans="1:8" x14ac:dyDescent="0.35">
      <c r="A4" s="140"/>
      <c r="B4" s="51"/>
    </row>
    <row r="5" spans="1:8" x14ac:dyDescent="0.35">
      <c r="A5" s="127" t="s">
        <v>3</v>
      </c>
      <c r="B5" s="52"/>
    </row>
    <row r="6" spans="1:8" x14ac:dyDescent="0.35">
      <c r="A6" s="127"/>
      <c r="B6" s="52"/>
    </row>
    <row r="7" spans="1:8" x14ac:dyDescent="0.35">
      <c r="A7" s="127"/>
      <c r="B7" s="52"/>
    </row>
    <row r="8" spans="1:8" x14ac:dyDescent="0.35">
      <c r="B8" s="51"/>
      <c r="G8" s="50"/>
    </row>
    <row r="9" spans="1:8" x14ac:dyDescent="0.35">
      <c r="A9" s="49" t="s">
        <v>260</v>
      </c>
      <c r="B9" s="49" t="s">
        <v>261</v>
      </c>
      <c r="C9" s="48" t="s">
        <v>262</v>
      </c>
      <c r="D9" s="48" t="s">
        <v>263</v>
      </c>
      <c r="E9" s="48" t="s">
        <v>264</v>
      </c>
      <c r="F9" s="48" t="s">
        <v>265</v>
      </c>
      <c r="G9" s="48" t="s">
        <v>60</v>
      </c>
      <c r="H9" s="48" t="s">
        <v>61</v>
      </c>
    </row>
    <row r="10" spans="1:8" x14ac:dyDescent="0.35">
      <c r="A10" s="46" t="s">
        <v>266</v>
      </c>
      <c r="B10" s="44" t="s">
        <v>44</v>
      </c>
      <c r="C10" s="185">
        <v>10169</v>
      </c>
      <c r="D10" s="185">
        <v>10505</v>
      </c>
      <c r="E10" s="185">
        <v>10440</v>
      </c>
      <c r="F10" s="186">
        <v>10451</v>
      </c>
      <c r="G10" s="60">
        <v>10489</v>
      </c>
      <c r="H10" s="60">
        <v>11226</v>
      </c>
    </row>
    <row r="11" spans="1:8" x14ac:dyDescent="0.35">
      <c r="A11" s="45"/>
      <c r="B11" s="43" t="s">
        <v>45</v>
      </c>
      <c r="C11" s="187">
        <v>15078</v>
      </c>
      <c r="D11" s="187">
        <v>15313</v>
      </c>
      <c r="E11" s="187">
        <v>15822</v>
      </c>
      <c r="F11" s="188">
        <v>16694</v>
      </c>
      <c r="G11" s="60">
        <v>16781</v>
      </c>
      <c r="H11" s="60">
        <v>16649</v>
      </c>
    </row>
    <row r="12" spans="1:8" x14ac:dyDescent="0.35">
      <c r="B12" s="43" t="s">
        <v>46</v>
      </c>
      <c r="C12" s="187">
        <v>25247</v>
      </c>
      <c r="D12" s="187">
        <v>25818</v>
      </c>
      <c r="E12" s="187">
        <v>26262</v>
      </c>
      <c r="F12" s="188">
        <v>27145</v>
      </c>
      <c r="G12" s="60">
        <v>27270</v>
      </c>
      <c r="H12" s="60">
        <v>27875</v>
      </c>
    </row>
    <row r="13" spans="1:8" x14ac:dyDescent="0.35">
      <c r="B13" s="43" t="s">
        <v>267</v>
      </c>
      <c r="C13" s="189">
        <v>0.40300000000000002</v>
      </c>
      <c r="D13" s="189">
        <v>0.40699999999999997</v>
      </c>
      <c r="E13" s="189">
        <v>0.39800000000000002</v>
      </c>
      <c r="F13" s="190">
        <v>0.38500000000000001</v>
      </c>
      <c r="G13" s="191">
        <v>0.38463513017968465</v>
      </c>
      <c r="H13" s="191">
        <v>0.40272645739910312</v>
      </c>
    </row>
    <row r="14" spans="1:8" x14ac:dyDescent="0.35">
      <c r="B14" s="43" t="s">
        <v>268</v>
      </c>
      <c r="C14" s="189">
        <v>0.59699999999999998</v>
      </c>
      <c r="D14" s="189">
        <v>0.59299999999999997</v>
      </c>
      <c r="E14" s="189">
        <v>0.60199999999999998</v>
      </c>
      <c r="F14" s="190">
        <v>0.61499999999999999</v>
      </c>
      <c r="G14" s="192">
        <v>0.61536486982031535</v>
      </c>
      <c r="H14" s="192">
        <v>0.59727354260089682</v>
      </c>
    </row>
    <row r="15" spans="1:8" x14ac:dyDescent="0.35">
      <c r="A15" s="46" t="s">
        <v>269</v>
      </c>
      <c r="B15" s="44" t="s">
        <v>270</v>
      </c>
      <c r="C15" s="193">
        <v>103</v>
      </c>
      <c r="D15" s="193">
        <v>990</v>
      </c>
      <c r="E15" s="185">
        <v>2178</v>
      </c>
      <c r="F15" s="186">
        <v>2954</v>
      </c>
      <c r="G15" s="60">
        <v>3771</v>
      </c>
      <c r="H15" s="60">
        <v>4220</v>
      </c>
    </row>
    <row r="16" spans="1:8" x14ac:dyDescent="0.35">
      <c r="A16" s="45"/>
      <c r="B16" s="43" t="s">
        <v>271</v>
      </c>
      <c r="C16" s="187">
        <v>25144</v>
      </c>
      <c r="D16" s="187">
        <v>24405</v>
      </c>
      <c r="E16" s="187">
        <v>23165</v>
      </c>
      <c r="F16" s="188">
        <v>23285</v>
      </c>
      <c r="G16" s="60">
        <v>22950</v>
      </c>
      <c r="H16" s="60">
        <v>23207</v>
      </c>
    </row>
    <row r="17" spans="1:8" x14ac:dyDescent="0.35">
      <c r="B17" s="43" t="s">
        <v>272</v>
      </c>
      <c r="C17" s="194">
        <v>0</v>
      </c>
      <c r="D17" s="194">
        <v>423</v>
      </c>
      <c r="E17" s="194">
        <v>919</v>
      </c>
      <c r="F17" s="195">
        <v>906</v>
      </c>
      <c r="G17">
        <v>549</v>
      </c>
      <c r="H17">
        <v>448</v>
      </c>
    </row>
    <row r="18" spans="1:8" x14ac:dyDescent="0.35">
      <c r="B18" s="43" t="s">
        <v>46</v>
      </c>
      <c r="C18" s="187">
        <v>25247</v>
      </c>
      <c r="D18" s="187">
        <v>25818</v>
      </c>
      <c r="E18" s="194">
        <v>26.262</v>
      </c>
      <c r="F18" s="188">
        <v>27145</v>
      </c>
      <c r="G18" s="60">
        <v>27270</v>
      </c>
      <c r="H18" s="60">
        <v>27875</v>
      </c>
    </row>
    <row r="19" spans="1:8" x14ac:dyDescent="0.35">
      <c r="B19" s="43" t="s">
        <v>273</v>
      </c>
      <c r="C19" s="189">
        <v>4.0000000000000001E-3</v>
      </c>
      <c r="D19" s="189">
        <v>3.9E-2</v>
      </c>
      <c r="E19" s="189">
        <v>8.5999999999999993E-2</v>
      </c>
      <c r="F19" s="190">
        <v>0.113</v>
      </c>
      <c r="G19" s="192">
        <v>0.14099999999999999</v>
      </c>
      <c r="H19" s="192">
        <v>0.154</v>
      </c>
    </row>
    <row r="20" spans="1:8" x14ac:dyDescent="0.35">
      <c r="A20" s="46" t="s">
        <v>274</v>
      </c>
      <c r="B20" s="44" t="s">
        <v>275</v>
      </c>
      <c r="C20" s="196">
        <v>361</v>
      </c>
      <c r="D20" s="196">
        <v>414</v>
      </c>
      <c r="E20" s="196">
        <v>436</v>
      </c>
      <c r="F20" s="196">
        <v>508</v>
      </c>
      <c r="G20">
        <v>621</v>
      </c>
      <c r="H20">
        <v>676</v>
      </c>
    </row>
    <row r="21" spans="1:8" x14ac:dyDescent="0.35">
      <c r="A21" s="45"/>
      <c r="B21" s="43" t="s">
        <v>276</v>
      </c>
      <c r="C21" s="188">
        <v>24756</v>
      </c>
      <c r="D21" s="188">
        <v>25256</v>
      </c>
      <c r="E21" s="188">
        <v>25282</v>
      </c>
      <c r="F21" s="188">
        <v>25951</v>
      </c>
      <c r="G21" s="60">
        <v>26465</v>
      </c>
      <c r="H21" s="60">
        <v>26961</v>
      </c>
    </row>
    <row r="22" spans="1:8" x14ac:dyDescent="0.35">
      <c r="B22" s="43" t="s">
        <v>272</v>
      </c>
      <c r="C22" s="194">
        <v>130</v>
      </c>
      <c r="D22" s="194">
        <v>148</v>
      </c>
      <c r="E22" s="194">
        <v>544</v>
      </c>
      <c r="F22" s="195">
        <v>686</v>
      </c>
      <c r="G22">
        <v>184</v>
      </c>
      <c r="H22">
        <v>238</v>
      </c>
    </row>
    <row r="23" spans="1:8" x14ac:dyDescent="0.35">
      <c r="B23" s="43" t="s">
        <v>46</v>
      </c>
      <c r="C23" s="188">
        <v>25247</v>
      </c>
      <c r="D23" s="188">
        <v>25818</v>
      </c>
      <c r="E23" s="188">
        <v>26262</v>
      </c>
      <c r="F23" s="188">
        <v>27145</v>
      </c>
      <c r="G23" s="60">
        <v>27270</v>
      </c>
      <c r="H23" s="60">
        <v>27875</v>
      </c>
    </row>
    <row r="24" spans="1:8" ht="15.65" customHeight="1" x14ac:dyDescent="0.35">
      <c r="B24" s="43" t="s">
        <v>277</v>
      </c>
      <c r="C24" s="190">
        <v>1.4E-2</v>
      </c>
      <c r="D24" s="190">
        <v>1.6E-2</v>
      </c>
      <c r="E24" s="190">
        <v>1.7000000000000001E-2</v>
      </c>
      <c r="F24" s="190">
        <v>1.9E-2</v>
      </c>
      <c r="G24" s="192">
        <v>2.3E-2</v>
      </c>
      <c r="H24" s="192">
        <v>2.4E-2</v>
      </c>
    </row>
    <row r="25" spans="1:8" x14ac:dyDescent="0.35">
      <c r="A25" s="42" t="s">
        <v>278</v>
      </c>
      <c r="B25" s="44" t="s">
        <v>279</v>
      </c>
      <c r="C25" s="197"/>
      <c r="D25" s="193">
        <v>215</v>
      </c>
      <c r="E25" s="193">
        <v>328</v>
      </c>
      <c r="F25" s="196">
        <v>429</v>
      </c>
      <c r="G25">
        <v>415</v>
      </c>
      <c r="H25">
        <v>476</v>
      </c>
    </row>
    <row r="26" spans="1:8" x14ac:dyDescent="0.35">
      <c r="B26" s="43" t="s">
        <v>280</v>
      </c>
      <c r="C26" s="198"/>
      <c r="D26" s="187">
        <v>24536</v>
      </c>
      <c r="E26" s="187">
        <v>24794</v>
      </c>
      <c r="F26" s="188">
        <v>25861</v>
      </c>
      <c r="G26" s="60">
        <v>26496</v>
      </c>
      <c r="H26" s="60">
        <v>26931</v>
      </c>
    </row>
    <row r="27" spans="1:8" x14ac:dyDescent="0.35">
      <c r="B27" s="43" t="s">
        <v>272</v>
      </c>
      <c r="C27" s="198"/>
      <c r="D27" s="187">
        <v>1067</v>
      </c>
      <c r="E27" s="187">
        <v>1140</v>
      </c>
      <c r="F27" s="195">
        <v>855</v>
      </c>
      <c r="G27">
        <v>359</v>
      </c>
      <c r="H27">
        <v>468</v>
      </c>
    </row>
    <row r="28" spans="1:8" x14ac:dyDescent="0.35">
      <c r="B28" s="43" t="s">
        <v>46</v>
      </c>
      <c r="C28" s="198"/>
      <c r="D28" s="187">
        <v>25818</v>
      </c>
      <c r="E28" s="187">
        <v>26262</v>
      </c>
      <c r="F28" s="188">
        <v>27145</v>
      </c>
      <c r="G28" s="60">
        <v>27270</v>
      </c>
      <c r="H28" s="60">
        <v>27875</v>
      </c>
    </row>
    <row r="29" spans="1:8" x14ac:dyDescent="0.35">
      <c r="B29" s="43" t="s">
        <v>281</v>
      </c>
      <c r="C29" s="198"/>
      <c r="D29" s="189">
        <v>8.9999999999999993E-3</v>
      </c>
      <c r="E29" s="189">
        <v>1.2999999999999999E-2</v>
      </c>
      <c r="F29" s="190">
        <v>1.6E-2</v>
      </c>
      <c r="G29" s="192">
        <v>1.4999999999999999E-2</v>
      </c>
      <c r="H29" s="192">
        <v>1.7000000000000001E-2</v>
      </c>
    </row>
    <row r="30" spans="1:8" x14ac:dyDescent="0.35">
      <c r="A30" s="42"/>
      <c r="B30" s="42"/>
      <c r="C30" s="42"/>
      <c r="D30" s="42"/>
      <c r="E30" s="42"/>
      <c r="F30" s="42"/>
    </row>
    <row r="32" spans="1:8" x14ac:dyDescent="0.35">
      <c r="A32" s="41"/>
    </row>
    <row r="33" spans="1:1" x14ac:dyDescent="0.35">
      <c r="A33" s="41"/>
    </row>
    <row r="34" spans="1:1" x14ac:dyDescent="0.35">
      <c r="A34" s="41"/>
    </row>
    <row r="35" spans="1:1" x14ac:dyDescent="0.35">
      <c r="A35" s="41"/>
    </row>
    <row r="36" spans="1:1" x14ac:dyDescent="0.35">
      <c r="A36" s="41"/>
    </row>
    <row r="37" spans="1:1" x14ac:dyDescent="0.35">
      <c r="A37" s="41"/>
    </row>
    <row r="38" spans="1:1" x14ac:dyDescent="0.35">
      <c r="A38" s="41"/>
    </row>
  </sheetData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C332E-C3C0-4FFC-8308-261A2663F10A}">
  <dimension ref="A1:H53"/>
  <sheetViews>
    <sheetView zoomScale="80" zoomScaleNormal="80" workbookViewId="0"/>
  </sheetViews>
  <sheetFormatPr defaultColWidth="8.81640625" defaultRowHeight="14.5" x14ac:dyDescent="0.35"/>
  <cols>
    <col min="1" max="1" width="19" customWidth="1"/>
    <col min="2" max="2" width="10.81640625" bestFit="1" customWidth="1"/>
  </cols>
  <sheetData>
    <row r="1" spans="1:8" x14ac:dyDescent="0.35">
      <c r="A1" s="140" t="s">
        <v>40</v>
      </c>
    </row>
    <row r="2" spans="1:8" x14ac:dyDescent="0.35">
      <c r="A2" s="140"/>
    </row>
    <row r="3" spans="1:8" x14ac:dyDescent="0.35">
      <c r="A3" s="140" t="s">
        <v>282</v>
      </c>
    </row>
    <row r="4" spans="1:8" x14ac:dyDescent="0.35">
      <c r="A4" s="140"/>
    </row>
    <row r="5" spans="1:8" x14ac:dyDescent="0.35">
      <c r="A5" s="127" t="s">
        <v>3</v>
      </c>
    </row>
    <row r="6" spans="1:8" x14ac:dyDescent="0.35">
      <c r="B6" s="51"/>
    </row>
    <row r="8" spans="1:8" ht="15" thickBot="1" x14ac:dyDescent="0.4">
      <c r="A8" s="85" t="s">
        <v>283</v>
      </c>
      <c r="B8" s="75"/>
      <c r="C8" s="75"/>
      <c r="D8" s="75"/>
      <c r="E8" s="75"/>
      <c r="F8" s="75"/>
      <c r="G8" s="75"/>
    </row>
    <row r="9" spans="1:8" ht="15" thickBot="1" x14ac:dyDescent="0.4">
      <c r="A9" s="75"/>
      <c r="B9" s="94"/>
      <c r="C9" s="61" t="s">
        <v>262</v>
      </c>
      <c r="D9" s="61" t="s">
        <v>263</v>
      </c>
      <c r="E9" s="61" t="s">
        <v>264</v>
      </c>
      <c r="F9" s="61" t="s">
        <v>265</v>
      </c>
      <c r="G9" s="54" t="s">
        <v>60</v>
      </c>
      <c r="H9" s="54" t="s">
        <v>61</v>
      </c>
    </row>
    <row r="10" spans="1:8" x14ac:dyDescent="0.35">
      <c r="A10" s="88" t="s">
        <v>62</v>
      </c>
      <c r="B10" s="43" t="s">
        <v>44</v>
      </c>
      <c r="C10" s="60">
        <v>5539</v>
      </c>
      <c r="D10" s="60">
        <v>5226</v>
      </c>
      <c r="E10" s="60">
        <v>5260</v>
      </c>
      <c r="F10" s="60">
        <v>4852</v>
      </c>
      <c r="G10" s="60">
        <v>4675</v>
      </c>
      <c r="H10" s="60">
        <v>4277</v>
      </c>
    </row>
    <row r="11" spans="1:8" x14ac:dyDescent="0.35">
      <c r="A11" s="88"/>
      <c r="B11" s="43" t="s">
        <v>45</v>
      </c>
      <c r="C11" s="60">
        <v>7708</v>
      </c>
      <c r="D11" s="60">
        <v>7611</v>
      </c>
      <c r="E11" s="60">
        <v>7405</v>
      </c>
      <c r="F11" s="60">
        <v>7157</v>
      </c>
      <c r="G11" s="60">
        <v>7045</v>
      </c>
      <c r="H11" s="60">
        <v>6686</v>
      </c>
    </row>
    <row r="12" spans="1:8" x14ac:dyDescent="0.35">
      <c r="A12" s="88"/>
      <c r="B12" s="43" t="s">
        <v>46</v>
      </c>
      <c r="C12" s="60">
        <v>13247</v>
      </c>
      <c r="D12" s="60">
        <v>12837</v>
      </c>
      <c r="E12" s="60">
        <v>12665</v>
      </c>
      <c r="F12" s="60">
        <v>12009</v>
      </c>
      <c r="G12" s="60">
        <v>11720</v>
      </c>
      <c r="H12" s="60">
        <v>10963</v>
      </c>
    </row>
    <row r="13" spans="1:8" x14ac:dyDescent="0.35">
      <c r="A13" s="88"/>
      <c r="B13" s="43" t="s">
        <v>267</v>
      </c>
      <c r="C13" s="55">
        <f>C10/C12</f>
        <v>0.41813240733751039</v>
      </c>
      <c r="D13" s="55">
        <f>D10/D12</f>
        <v>0.40710446365973357</v>
      </c>
      <c r="E13" s="55">
        <f>E10/E12</f>
        <v>0.41531780497433873</v>
      </c>
      <c r="F13" s="55">
        <f>F10/F12</f>
        <v>0.40403031060038302</v>
      </c>
      <c r="G13" s="47">
        <v>0.4</v>
      </c>
      <c r="H13" s="47">
        <v>0.3901</v>
      </c>
    </row>
    <row r="14" spans="1:8" ht="15" thickBot="1" x14ac:dyDescent="0.4">
      <c r="A14" s="89"/>
      <c r="B14" s="94" t="s">
        <v>268</v>
      </c>
      <c r="C14" s="57">
        <f>C11/C12</f>
        <v>0.58186759266248966</v>
      </c>
      <c r="D14" s="57">
        <f>D11/D12</f>
        <v>0.59289553634026637</v>
      </c>
      <c r="E14" s="57">
        <f>E11/E12</f>
        <v>0.58468219502566132</v>
      </c>
      <c r="F14" s="57">
        <f>F11/F12</f>
        <v>0.59596968939961692</v>
      </c>
      <c r="G14" s="74">
        <v>0.6</v>
      </c>
      <c r="H14" s="74">
        <v>0.6099</v>
      </c>
    </row>
    <row r="15" spans="1:8" x14ac:dyDescent="0.35">
      <c r="A15" s="90" t="s">
        <v>63</v>
      </c>
      <c r="B15" s="92" t="s">
        <v>44</v>
      </c>
      <c r="C15" s="82">
        <v>3355</v>
      </c>
      <c r="D15" s="82">
        <v>3732</v>
      </c>
      <c r="E15" s="82">
        <v>3432</v>
      </c>
      <c r="F15" s="82">
        <v>3374</v>
      </c>
      <c r="G15" s="60">
        <v>3147</v>
      </c>
      <c r="H15" s="60">
        <v>2858</v>
      </c>
    </row>
    <row r="16" spans="1:8" x14ac:dyDescent="0.35">
      <c r="A16" s="88"/>
      <c r="B16" s="43" t="s">
        <v>45</v>
      </c>
      <c r="C16" s="60">
        <v>3522</v>
      </c>
      <c r="D16" s="60">
        <v>3937</v>
      </c>
      <c r="E16" s="60">
        <v>3750</v>
      </c>
      <c r="F16" s="60">
        <v>3624</v>
      </c>
      <c r="G16" s="60">
        <v>3563</v>
      </c>
      <c r="H16" s="60">
        <v>3280</v>
      </c>
    </row>
    <row r="17" spans="1:8" x14ac:dyDescent="0.35">
      <c r="A17" s="88"/>
      <c r="B17" s="43" t="s">
        <v>46</v>
      </c>
      <c r="C17" s="60">
        <v>6877</v>
      </c>
      <c r="D17" s="60">
        <v>7669</v>
      </c>
      <c r="E17" s="60">
        <v>7182</v>
      </c>
      <c r="F17" s="60">
        <v>6998</v>
      </c>
      <c r="G17" s="60">
        <v>6710</v>
      </c>
      <c r="H17" s="60">
        <v>6138</v>
      </c>
    </row>
    <row r="18" spans="1:8" x14ac:dyDescent="0.35">
      <c r="A18" s="88"/>
      <c r="B18" s="43" t="s">
        <v>267</v>
      </c>
      <c r="C18" s="56">
        <f>C15/C17</f>
        <v>0.48785807765013817</v>
      </c>
      <c r="D18" s="55">
        <f>D15/D17</f>
        <v>0.48663450254270441</v>
      </c>
      <c r="E18" s="55">
        <f>E15/E17</f>
        <v>0.4778613199665831</v>
      </c>
      <c r="F18" s="55">
        <f>F15/F17</f>
        <v>0.48213775364389827</v>
      </c>
      <c r="G18" s="47">
        <v>0.47</v>
      </c>
      <c r="H18" s="47">
        <v>0.46560000000000001</v>
      </c>
    </row>
    <row r="19" spans="1:8" ht="15" thickBot="1" x14ac:dyDescent="0.4">
      <c r="A19" s="89"/>
      <c r="B19" s="94" t="s">
        <v>268</v>
      </c>
      <c r="C19" s="57">
        <f>C16/C17</f>
        <v>0.51214192234986189</v>
      </c>
      <c r="D19" s="57">
        <f>D16/D17</f>
        <v>0.51336549745729565</v>
      </c>
      <c r="E19" s="57">
        <f>E16/E17</f>
        <v>0.5221386800334169</v>
      </c>
      <c r="F19" s="57">
        <f>F16/F17</f>
        <v>0.51786224635610179</v>
      </c>
      <c r="G19" s="74">
        <v>0.53</v>
      </c>
      <c r="H19" s="74">
        <v>0.53439999999999999</v>
      </c>
    </row>
    <row r="20" spans="1:8" x14ac:dyDescent="0.35">
      <c r="A20" s="90" t="s">
        <v>64</v>
      </c>
      <c r="B20" s="92" t="s">
        <v>44</v>
      </c>
      <c r="C20" s="82">
        <v>1275</v>
      </c>
      <c r="D20" s="82">
        <v>1547</v>
      </c>
      <c r="E20" s="82">
        <v>1748</v>
      </c>
      <c r="F20" s="82">
        <v>2225</v>
      </c>
      <c r="G20" s="60">
        <v>2667</v>
      </c>
      <c r="H20" s="60">
        <v>4091</v>
      </c>
    </row>
    <row r="21" spans="1:8" x14ac:dyDescent="0.35">
      <c r="A21" s="88"/>
      <c r="B21" s="43" t="s">
        <v>45</v>
      </c>
      <c r="C21" s="60">
        <v>3848</v>
      </c>
      <c r="D21" s="60">
        <v>3765</v>
      </c>
      <c r="E21" s="60">
        <v>4667</v>
      </c>
      <c r="F21" s="60">
        <v>5913</v>
      </c>
      <c r="G21" s="60">
        <v>6173</v>
      </c>
      <c r="H21" s="60">
        <v>6683</v>
      </c>
    </row>
    <row r="22" spans="1:8" x14ac:dyDescent="0.35">
      <c r="A22" s="88"/>
      <c r="B22" s="43" t="s">
        <v>46</v>
      </c>
      <c r="C22" s="60">
        <v>5123</v>
      </c>
      <c r="D22" s="60">
        <v>5312</v>
      </c>
      <c r="E22" s="60">
        <v>6415</v>
      </c>
      <c r="F22" s="60">
        <v>8138</v>
      </c>
      <c r="G22" s="60">
        <v>8840</v>
      </c>
      <c r="H22" s="60">
        <v>10774</v>
      </c>
    </row>
    <row r="23" spans="1:8" x14ac:dyDescent="0.35">
      <c r="A23" s="88"/>
      <c r="B23" s="43" t="s">
        <v>267</v>
      </c>
      <c r="C23" s="55">
        <f>C20/C22</f>
        <v>0.24887761077493656</v>
      </c>
      <c r="D23" s="55">
        <f>D20/D22</f>
        <v>0.2912274096385542</v>
      </c>
      <c r="E23" s="55">
        <f>E20/E22</f>
        <v>0.27248636009353078</v>
      </c>
      <c r="F23" s="55">
        <f>F20/F22</f>
        <v>0.27340869992627181</v>
      </c>
      <c r="G23" s="47">
        <v>0.3</v>
      </c>
      <c r="H23" s="47">
        <v>0.37969999999999998</v>
      </c>
    </row>
    <row r="24" spans="1:8" ht="15" thickBot="1" x14ac:dyDescent="0.4">
      <c r="A24" s="89"/>
      <c r="B24" s="94" t="s">
        <v>268</v>
      </c>
      <c r="C24" s="57">
        <f>C21/C22</f>
        <v>0.75112238922506347</v>
      </c>
      <c r="D24" s="57">
        <f>D21/D22</f>
        <v>0.7087725903614458</v>
      </c>
      <c r="E24" s="57">
        <f>E21/E22</f>
        <v>0.72751363990646922</v>
      </c>
      <c r="F24" s="57">
        <f>F21/F22</f>
        <v>0.72659130007372819</v>
      </c>
      <c r="G24" s="74">
        <v>0.7</v>
      </c>
      <c r="H24" s="74">
        <v>0.62029999999999996</v>
      </c>
    </row>
    <row r="25" spans="1:8" x14ac:dyDescent="0.35">
      <c r="A25" s="88" t="s">
        <v>46</v>
      </c>
      <c r="B25" s="43" t="s">
        <v>44</v>
      </c>
      <c r="C25" s="60">
        <v>10169</v>
      </c>
      <c r="D25" s="60">
        <v>10505</v>
      </c>
      <c r="E25" s="60">
        <v>10440</v>
      </c>
      <c r="F25" s="60">
        <f>SUM(F10,F15,F20)</f>
        <v>10451</v>
      </c>
      <c r="G25" s="60">
        <v>10489</v>
      </c>
      <c r="H25" s="60">
        <v>11226</v>
      </c>
    </row>
    <row r="26" spans="1:8" x14ac:dyDescent="0.35">
      <c r="A26" s="45"/>
      <c r="B26" s="43" t="s">
        <v>45</v>
      </c>
      <c r="C26" s="60">
        <v>15078</v>
      </c>
      <c r="D26" s="60">
        <v>15313</v>
      </c>
      <c r="E26" s="60">
        <v>15822</v>
      </c>
      <c r="F26" s="60">
        <f>SUM(F11,F16,F21)</f>
        <v>16694</v>
      </c>
      <c r="G26" s="60">
        <v>16781</v>
      </c>
      <c r="H26" s="60">
        <v>16649</v>
      </c>
    </row>
    <row r="27" spans="1:8" x14ac:dyDescent="0.35">
      <c r="B27" s="43" t="s">
        <v>46</v>
      </c>
      <c r="C27" s="60">
        <v>25247</v>
      </c>
      <c r="D27" s="60">
        <v>25818</v>
      </c>
      <c r="E27" s="60">
        <v>26262</v>
      </c>
      <c r="F27" s="60">
        <f>SUM(F12,F17,F22)</f>
        <v>27145</v>
      </c>
      <c r="G27" s="60">
        <v>27270</v>
      </c>
      <c r="H27" s="60">
        <v>27875</v>
      </c>
    </row>
    <row r="28" spans="1:8" x14ac:dyDescent="0.35">
      <c r="B28" s="43" t="s">
        <v>267</v>
      </c>
      <c r="C28" s="55">
        <f>C25/C27</f>
        <v>0.40278052837960948</v>
      </c>
      <c r="D28" s="55">
        <f>D25/D27</f>
        <v>0.40688666821597336</v>
      </c>
      <c r="E28" s="55">
        <f>E25/E27</f>
        <v>0.39753255654557917</v>
      </c>
      <c r="F28" s="56">
        <f>F25/F27</f>
        <v>0.38500644685945845</v>
      </c>
      <c r="G28" s="47">
        <v>0.38</v>
      </c>
      <c r="H28" s="47">
        <v>0.40272645739910312</v>
      </c>
    </row>
    <row r="29" spans="1:8" ht="15" thickBot="1" x14ac:dyDescent="0.4">
      <c r="A29" s="75"/>
      <c r="B29" s="94" t="s">
        <v>268</v>
      </c>
      <c r="C29" s="57">
        <f>C26/C27</f>
        <v>0.59721947162039057</v>
      </c>
      <c r="D29" s="57">
        <f>D26/D27</f>
        <v>0.5931133317840267</v>
      </c>
      <c r="E29" s="57">
        <f>E26/E27</f>
        <v>0.60246744345442083</v>
      </c>
      <c r="F29" s="58">
        <f>F26/F27</f>
        <v>0.61499355314054149</v>
      </c>
      <c r="G29" s="74">
        <v>0.62</v>
      </c>
      <c r="H29" s="74">
        <v>0.59727354260089682</v>
      </c>
    </row>
    <row r="34" spans="6:7" x14ac:dyDescent="0.35">
      <c r="F34" s="45"/>
      <c r="G34" s="43"/>
    </row>
    <row r="35" spans="6:7" x14ac:dyDescent="0.35">
      <c r="F35" s="45"/>
      <c r="G35" s="43"/>
    </row>
    <row r="36" spans="6:7" x14ac:dyDescent="0.35">
      <c r="G36" s="43"/>
    </row>
    <row r="37" spans="6:7" x14ac:dyDescent="0.35">
      <c r="G37" s="43"/>
    </row>
    <row r="38" spans="6:7" x14ac:dyDescent="0.35">
      <c r="G38" s="43"/>
    </row>
    <row r="39" spans="6:7" x14ac:dyDescent="0.35">
      <c r="F39" s="45"/>
      <c r="G39" s="43"/>
    </row>
    <row r="40" spans="6:7" x14ac:dyDescent="0.35">
      <c r="F40" s="45"/>
      <c r="G40" s="43"/>
    </row>
    <row r="41" spans="6:7" x14ac:dyDescent="0.35">
      <c r="G41" s="43"/>
    </row>
    <row r="42" spans="6:7" x14ac:dyDescent="0.35">
      <c r="G42" s="43"/>
    </row>
    <row r="43" spans="6:7" x14ac:dyDescent="0.35">
      <c r="G43" s="43"/>
    </row>
    <row r="44" spans="6:7" x14ac:dyDescent="0.35">
      <c r="F44" s="45"/>
      <c r="G44" s="43"/>
    </row>
    <row r="45" spans="6:7" x14ac:dyDescent="0.35">
      <c r="F45" s="45"/>
      <c r="G45" s="43"/>
    </row>
    <row r="46" spans="6:7" x14ac:dyDescent="0.35">
      <c r="G46" s="43"/>
    </row>
    <row r="47" spans="6:7" x14ac:dyDescent="0.35">
      <c r="G47" s="43"/>
    </row>
    <row r="48" spans="6:7" x14ac:dyDescent="0.35">
      <c r="G48" s="43"/>
    </row>
    <row r="49" spans="7:7" x14ac:dyDescent="0.35">
      <c r="G49" s="43"/>
    </row>
    <row r="50" spans="7:7" x14ac:dyDescent="0.35">
      <c r="G50" s="43"/>
    </row>
    <row r="51" spans="7:7" x14ac:dyDescent="0.35">
      <c r="G51" s="43"/>
    </row>
    <row r="52" spans="7:7" x14ac:dyDescent="0.35">
      <c r="G52" s="43"/>
    </row>
    <row r="53" spans="7:7" x14ac:dyDescent="0.35">
      <c r="G53" s="43"/>
    </row>
  </sheetData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215F57-B4C6-454D-9261-936BCA3C88D5}">
  <dimension ref="A1:P64"/>
  <sheetViews>
    <sheetView zoomScale="80" zoomScaleNormal="80" workbookViewId="0"/>
  </sheetViews>
  <sheetFormatPr defaultColWidth="8.81640625" defaultRowHeight="14.5" x14ac:dyDescent="0.35"/>
  <cols>
    <col min="1" max="1" width="20.54296875" style="98" bestFit="1" customWidth="1"/>
    <col min="2" max="2" width="106.81640625" bestFit="1" customWidth="1"/>
    <col min="3" max="6" width="13" customWidth="1"/>
    <col min="7" max="7" width="13.81640625" customWidth="1"/>
    <col min="8" max="8" width="12" style="98" customWidth="1"/>
    <col min="9" max="15" width="6.54296875" customWidth="1"/>
    <col min="16" max="16" width="6.54296875" style="98" customWidth="1"/>
    <col min="17" max="17" width="6.54296875" customWidth="1"/>
  </cols>
  <sheetData>
    <row r="1" spans="1:8" x14ac:dyDescent="0.35">
      <c r="A1" s="140" t="s">
        <v>40</v>
      </c>
      <c r="B1" s="98"/>
      <c r="C1" s="51"/>
    </row>
    <row r="2" spans="1:8" x14ac:dyDescent="0.35">
      <c r="A2" s="140"/>
      <c r="B2" s="98"/>
      <c r="C2" s="51"/>
    </row>
    <row r="3" spans="1:8" x14ac:dyDescent="0.35">
      <c r="A3" s="140" t="s">
        <v>284</v>
      </c>
      <c r="B3" s="98"/>
      <c r="C3" s="51"/>
    </row>
    <row r="4" spans="1:8" x14ac:dyDescent="0.35">
      <c r="A4" s="140"/>
      <c r="B4" s="98"/>
      <c r="C4" s="51"/>
    </row>
    <row r="5" spans="1:8" x14ac:dyDescent="0.35">
      <c r="A5" s="127" t="s">
        <v>3</v>
      </c>
      <c r="B5" s="98"/>
      <c r="C5" s="52"/>
    </row>
    <row r="6" spans="1:8" x14ac:dyDescent="0.35">
      <c r="A6"/>
      <c r="B6" s="51"/>
    </row>
    <row r="8" spans="1:8" ht="15" thickBot="1" x14ac:dyDescent="0.4">
      <c r="A8" s="99" t="s">
        <v>269</v>
      </c>
      <c r="B8" s="85" t="s">
        <v>283</v>
      </c>
      <c r="C8" s="59"/>
      <c r="D8" s="59"/>
      <c r="E8" s="59"/>
      <c r="F8" s="59"/>
      <c r="G8" s="75"/>
    </row>
    <row r="9" spans="1:8" ht="15" thickBot="1" x14ac:dyDescent="0.4">
      <c r="A9" s="100"/>
      <c r="B9" s="94"/>
      <c r="C9" s="61" t="s">
        <v>262</v>
      </c>
      <c r="D9" s="61" t="s">
        <v>263</v>
      </c>
      <c r="E9" s="61" t="s">
        <v>264</v>
      </c>
      <c r="F9" s="61" t="s">
        <v>265</v>
      </c>
      <c r="G9" s="54" t="s">
        <v>60</v>
      </c>
      <c r="H9" s="54" t="s">
        <v>61</v>
      </c>
    </row>
    <row r="10" spans="1:8" x14ac:dyDescent="0.35">
      <c r="A10" s="101" t="s">
        <v>44</v>
      </c>
      <c r="B10" s="92" t="s">
        <v>270</v>
      </c>
      <c r="C10" s="82">
        <v>33</v>
      </c>
      <c r="D10" s="82">
        <v>429</v>
      </c>
      <c r="E10" s="82">
        <v>987</v>
      </c>
      <c r="F10" s="82">
        <v>1364</v>
      </c>
      <c r="G10" s="60">
        <v>1873</v>
      </c>
      <c r="H10" s="60">
        <v>2106</v>
      </c>
    </row>
    <row r="11" spans="1:8" x14ac:dyDescent="0.35">
      <c r="A11" s="102"/>
      <c r="B11" s="43" t="s">
        <v>271</v>
      </c>
      <c r="C11" s="60">
        <v>10136</v>
      </c>
      <c r="D11" s="60">
        <v>9977</v>
      </c>
      <c r="E11" s="60">
        <v>9337</v>
      </c>
      <c r="F11" s="60">
        <v>8938</v>
      </c>
      <c r="G11" s="60">
        <v>8384</v>
      </c>
      <c r="H11" s="60">
        <v>8959</v>
      </c>
    </row>
    <row r="12" spans="1:8" x14ac:dyDescent="0.35">
      <c r="A12" s="102"/>
      <c r="B12" s="43" t="s">
        <v>272</v>
      </c>
      <c r="C12" s="60">
        <v>0</v>
      </c>
      <c r="D12" s="60">
        <v>99</v>
      </c>
      <c r="E12" s="60">
        <v>116</v>
      </c>
      <c r="F12" s="60">
        <v>149</v>
      </c>
      <c r="G12">
        <v>232</v>
      </c>
      <c r="H12">
        <v>161</v>
      </c>
    </row>
    <row r="13" spans="1:8" x14ac:dyDescent="0.35">
      <c r="A13" s="102"/>
      <c r="B13" s="43" t="s">
        <v>46</v>
      </c>
      <c r="C13" s="84">
        <v>10169</v>
      </c>
      <c r="D13" s="60">
        <v>10505</v>
      </c>
      <c r="E13" s="60">
        <v>10440</v>
      </c>
      <c r="F13" s="60">
        <v>10451</v>
      </c>
      <c r="G13" s="60">
        <v>10489</v>
      </c>
      <c r="H13" s="60">
        <v>11226</v>
      </c>
    </row>
    <row r="14" spans="1:8" ht="15" thickBot="1" x14ac:dyDescent="0.4">
      <c r="A14" s="103"/>
      <c r="B14" s="94" t="s">
        <v>273</v>
      </c>
      <c r="C14" s="86">
        <v>3.0000000000000001E-3</v>
      </c>
      <c r="D14" s="97">
        <v>4.1000000000000002E-2</v>
      </c>
      <c r="E14" s="97">
        <v>9.6000000000000002E-2</v>
      </c>
      <c r="F14" s="97">
        <v>0.13200000000000001</v>
      </c>
      <c r="G14" s="97">
        <v>0.183</v>
      </c>
      <c r="H14" s="97">
        <v>0.19</v>
      </c>
    </row>
    <row r="15" spans="1:8" x14ac:dyDescent="0.35">
      <c r="A15" s="101" t="s">
        <v>45</v>
      </c>
      <c r="B15" s="92" t="s">
        <v>270</v>
      </c>
      <c r="C15" s="82">
        <v>70</v>
      </c>
      <c r="D15" s="82">
        <v>561</v>
      </c>
      <c r="E15" s="82">
        <v>1191</v>
      </c>
      <c r="F15" s="82">
        <v>1590</v>
      </c>
      <c r="G15" s="60">
        <v>1898</v>
      </c>
      <c r="H15" s="60">
        <v>2114</v>
      </c>
    </row>
    <row r="16" spans="1:8" x14ac:dyDescent="0.35">
      <c r="A16" s="102"/>
      <c r="B16" s="43" t="s">
        <v>271</v>
      </c>
      <c r="C16" s="60">
        <v>15008</v>
      </c>
      <c r="D16" s="60">
        <v>14428</v>
      </c>
      <c r="E16" s="60">
        <v>13828</v>
      </c>
      <c r="F16" s="60">
        <v>14347</v>
      </c>
      <c r="G16" s="60">
        <v>14566</v>
      </c>
      <c r="H16" s="60">
        <v>14248</v>
      </c>
    </row>
    <row r="17" spans="1:8" x14ac:dyDescent="0.35">
      <c r="A17" s="102"/>
      <c r="B17" s="43" t="s">
        <v>272</v>
      </c>
      <c r="C17" s="60">
        <v>0</v>
      </c>
      <c r="D17" s="60">
        <v>324</v>
      </c>
      <c r="E17" s="60">
        <v>803</v>
      </c>
      <c r="F17" s="60">
        <v>757</v>
      </c>
      <c r="G17">
        <v>317</v>
      </c>
      <c r="H17">
        <v>287</v>
      </c>
    </row>
    <row r="18" spans="1:8" x14ac:dyDescent="0.35">
      <c r="A18" s="102"/>
      <c r="B18" s="43" t="s">
        <v>46</v>
      </c>
      <c r="C18" s="84">
        <v>15078</v>
      </c>
      <c r="D18" s="60">
        <v>15313</v>
      </c>
      <c r="E18" s="60">
        <v>15822</v>
      </c>
      <c r="F18" s="60">
        <v>16694</v>
      </c>
      <c r="G18" s="60">
        <v>16781</v>
      </c>
      <c r="H18" s="60">
        <v>16649</v>
      </c>
    </row>
    <row r="19" spans="1:8" ht="15" thickBot="1" x14ac:dyDescent="0.4">
      <c r="A19" s="103"/>
      <c r="B19" s="94" t="s">
        <v>273</v>
      </c>
      <c r="C19" s="86">
        <v>5.0000000000000001E-3</v>
      </c>
      <c r="D19" s="97">
        <v>3.6999999999999998E-2</v>
      </c>
      <c r="E19" s="97">
        <v>7.9000000000000001E-2</v>
      </c>
      <c r="F19" s="97">
        <v>0.1</v>
      </c>
      <c r="G19" s="97">
        <v>0.115</v>
      </c>
      <c r="H19" s="97">
        <v>0.129</v>
      </c>
    </row>
    <row r="20" spans="1:8" x14ac:dyDescent="0.35">
      <c r="A20" s="101" t="s">
        <v>46</v>
      </c>
      <c r="B20" s="92" t="s">
        <v>270</v>
      </c>
      <c r="C20" s="82">
        <v>103</v>
      </c>
      <c r="D20" s="82">
        <v>990</v>
      </c>
      <c r="E20" s="82">
        <v>2178</v>
      </c>
      <c r="F20" s="82">
        <v>2954</v>
      </c>
      <c r="G20" s="60">
        <v>3771</v>
      </c>
      <c r="H20" s="60">
        <v>4220</v>
      </c>
    </row>
    <row r="21" spans="1:8" x14ac:dyDescent="0.35">
      <c r="A21" s="104"/>
      <c r="B21" s="43" t="s">
        <v>271</v>
      </c>
      <c r="C21" s="60">
        <v>25144</v>
      </c>
      <c r="D21" s="60">
        <v>24405</v>
      </c>
      <c r="E21" s="60">
        <v>23165</v>
      </c>
      <c r="F21" s="60">
        <v>23285</v>
      </c>
      <c r="G21" s="60">
        <v>22950</v>
      </c>
      <c r="H21" s="60">
        <v>23207</v>
      </c>
    </row>
    <row r="22" spans="1:8" x14ac:dyDescent="0.35">
      <c r="A22" s="104"/>
      <c r="B22" s="43" t="s">
        <v>272</v>
      </c>
      <c r="C22" s="60">
        <v>0</v>
      </c>
      <c r="D22" s="60">
        <v>423</v>
      </c>
      <c r="E22" s="60">
        <v>919</v>
      </c>
      <c r="F22" s="60">
        <v>906</v>
      </c>
      <c r="G22">
        <v>549</v>
      </c>
      <c r="H22">
        <v>448</v>
      </c>
    </row>
    <row r="23" spans="1:8" x14ac:dyDescent="0.35">
      <c r="A23" s="104"/>
      <c r="B23" s="43" t="s">
        <v>46</v>
      </c>
      <c r="C23" s="60">
        <v>25247</v>
      </c>
      <c r="D23" s="60">
        <v>25818</v>
      </c>
      <c r="E23" s="60">
        <v>26262</v>
      </c>
      <c r="F23" s="60">
        <v>27145</v>
      </c>
      <c r="G23" s="60">
        <v>27270</v>
      </c>
      <c r="H23" s="60">
        <v>27875</v>
      </c>
    </row>
    <row r="24" spans="1:8" ht="15" thickBot="1" x14ac:dyDescent="0.4">
      <c r="A24" s="105"/>
      <c r="B24" s="94" t="s">
        <v>273</v>
      </c>
      <c r="C24" s="86">
        <v>4.0796926367489203E-3</v>
      </c>
      <c r="D24" s="86">
        <v>3.8984051978735973E-2</v>
      </c>
      <c r="E24" s="86">
        <v>8.5940890975811868E-2</v>
      </c>
      <c r="F24" s="86">
        <v>0.113</v>
      </c>
      <c r="G24" s="97">
        <v>0.14099999999999999</v>
      </c>
      <c r="H24" s="97">
        <v>0.154</v>
      </c>
    </row>
    <row r="28" spans="1:8" ht="15" thickBot="1" x14ac:dyDescent="0.4">
      <c r="A28" s="99" t="s">
        <v>274</v>
      </c>
      <c r="B28" s="85" t="s">
        <v>283</v>
      </c>
      <c r="C28" s="59"/>
      <c r="D28" s="59"/>
      <c r="E28" s="59"/>
      <c r="F28" s="59"/>
      <c r="G28" s="75"/>
    </row>
    <row r="29" spans="1:8" ht="15" thickBot="1" x14ac:dyDescent="0.4">
      <c r="A29" s="105"/>
      <c r="B29" s="91"/>
      <c r="C29" s="61" t="s">
        <v>262</v>
      </c>
      <c r="D29" s="61" t="s">
        <v>263</v>
      </c>
      <c r="E29" s="61" t="s">
        <v>264</v>
      </c>
      <c r="F29" s="61" t="s">
        <v>265</v>
      </c>
      <c r="G29" s="54" t="s">
        <v>60</v>
      </c>
      <c r="H29" s="54" t="s">
        <v>61</v>
      </c>
    </row>
    <row r="30" spans="1:8" x14ac:dyDescent="0.35">
      <c r="A30" s="102" t="s">
        <v>44</v>
      </c>
      <c r="B30" s="43" t="s">
        <v>275</v>
      </c>
      <c r="C30" s="60">
        <v>161</v>
      </c>
      <c r="D30" s="60">
        <v>195</v>
      </c>
      <c r="E30" s="60">
        <v>184</v>
      </c>
      <c r="F30" s="60">
        <v>215</v>
      </c>
      <c r="G30">
        <v>273</v>
      </c>
      <c r="H30" s="60">
        <v>344</v>
      </c>
    </row>
    <row r="31" spans="1:8" x14ac:dyDescent="0.35">
      <c r="A31" s="102"/>
      <c r="B31" s="43" t="s">
        <v>276</v>
      </c>
      <c r="C31" s="60">
        <v>9948</v>
      </c>
      <c r="D31" s="60">
        <v>10268</v>
      </c>
      <c r="E31" s="60">
        <v>10213</v>
      </c>
      <c r="F31" s="60">
        <v>10165</v>
      </c>
      <c r="G31" s="60">
        <v>10144</v>
      </c>
      <c r="H31" s="60">
        <v>10778</v>
      </c>
    </row>
    <row r="32" spans="1:8" x14ac:dyDescent="0.35">
      <c r="A32" s="102"/>
      <c r="B32" s="43" t="s">
        <v>272</v>
      </c>
      <c r="C32" s="60">
        <v>60</v>
      </c>
      <c r="D32" s="60">
        <v>42</v>
      </c>
      <c r="E32" s="60">
        <v>43</v>
      </c>
      <c r="F32" s="60">
        <v>71</v>
      </c>
      <c r="G32">
        <v>72</v>
      </c>
      <c r="H32">
        <v>104</v>
      </c>
    </row>
    <row r="33" spans="1:8" x14ac:dyDescent="0.35">
      <c r="A33" s="102"/>
      <c r="B33" s="43" t="s">
        <v>46</v>
      </c>
      <c r="C33" s="60">
        <v>10169</v>
      </c>
      <c r="D33" s="60">
        <v>10505</v>
      </c>
      <c r="E33" s="60">
        <v>10440</v>
      </c>
      <c r="F33" s="60">
        <v>10451</v>
      </c>
      <c r="G33" s="60">
        <v>10489</v>
      </c>
      <c r="H33" s="60">
        <v>11226</v>
      </c>
    </row>
    <row r="34" spans="1:8" ht="15" thickBot="1" x14ac:dyDescent="0.4">
      <c r="A34" s="103"/>
      <c r="B34" s="94" t="s">
        <v>277</v>
      </c>
      <c r="C34" s="97">
        <v>1.6E-2</v>
      </c>
      <c r="D34" s="97">
        <v>1.9E-2</v>
      </c>
      <c r="E34" s="97">
        <v>1.7999999999999999E-2</v>
      </c>
      <c r="F34" s="97">
        <v>1.7999999999999999E-2</v>
      </c>
      <c r="G34" s="97">
        <v>2.5999999999999999E-2</v>
      </c>
      <c r="H34" s="97">
        <v>3.1E-2</v>
      </c>
    </row>
    <row r="35" spans="1:8" x14ac:dyDescent="0.35">
      <c r="A35" s="101" t="s">
        <v>45</v>
      </c>
      <c r="B35" s="92" t="s">
        <v>275</v>
      </c>
      <c r="C35" s="82">
        <v>200</v>
      </c>
      <c r="D35" s="82">
        <v>219</v>
      </c>
      <c r="E35" s="82">
        <v>252</v>
      </c>
      <c r="F35" s="82">
        <v>293</v>
      </c>
      <c r="G35">
        <v>348</v>
      </c>
      <c r="H35" s="60">
        <v>332</v>
      </c>
    </row>
    <row r="36" spans="1:8" x14ac:dyDescent="0.35">
      <c r="A36" s="102"/>
      <c r="B36" s="43" t="s">
        <v>276</v>
      </c>
      <c r="C36" s="60">
        <v>14808</v>
      </c>
      <c r="D36" s="60">
        <v>14988</v>
      </c>
      <c r="E36" s="60">
        <v>15069</v>
      </c>
      <c r="F36" s="60">
        <v>15786</v>
      </c>
      <c r="G36" s="60">
        <v>16321</v>
      </c>
      <c r="H36" s="60">
        <v>16183</v>
      </c>
    </row>
    <row r="37" spans="1:8" x14ac:dyDescent="0.35">
      <c r="A37" s="102"/>
      <c r="B37" s="43" t="s">
        <v>272</v>
      </c>
      <c r="C37" s="60">
        <v>70</v>
      </c>
      <c r="D37" s="60">
        <v>106</v>
      </c>
      <c r="E37" s="60">
        <v>501</v>
      </c>
      <c r="F37" s="60">
        <v>615</v>
      </c>
      <c r="G37">
        <v>112</v>
      </c>
      <c r="H37">
        <v>134</v>
      </c>
    </row>
    <row r="38" spans="1:8" x14ac:dyDescent="0.35">
      <c r="A38" s="102"/>
      <c r="B38" s="43" t="s">
        <v>46</v>
      </c>
      <c r="C38" s="60">
        <v>15078</v>
      </c>
      <c r="D38" s="60">
        <v>15313</v>
      </c>
      <c r="E38" s="60">
        <v>15822</v>
      </c>
      <c r="F38" s="60">
        <v>16694</v>
      </c>
      <c r="G38" s="60">
        <v>16781</v>
      </c>
      <c r="H38" s="60">
        <v>16649</v>
      </c>
    </row>
    <row r="39" spans="1:8" ht="15" thickBot="1" x14ac:dyDescent="0.4">
      <c r="A39" s="103"/>
      <c r="B39" s="94" t="s">
        <v>277</v>
      </c>
      <c r="C39" s="97">
        <v>1.4E-2</v>
      </c>
      <c r="D39" s="97">
        <v>1.4E-2</v>
      </c>
      <c r="E39" s="97">
        <v>1.6E-2</v>
      </c>
      <c r="F39" s="97">
        <v>1.6E-2</v>
      </c>
      <c r="G39" s="97">
        <v>2.1000000000000001E-2</v>
      </c>
      <c r="H39" s="97">
        <v>0.02</v>
      </c>
    </row>
    <row r="40" spans="1:8" x14ac:dyDescent="0.35">
      <c r="A40" s="101" t="s">
        <v>46</v>
      </c>
      <c r="B40" s="92" t="s">
        <v>275</v>
      </c>
      <c r="C40" s="82">
        <v>361</v>
      </c>
      <c r="D40" s="82">
        <v>414</v>
      </c>
      <c r="E40" s="82">
        <v>436</v>
      </c>
      <c r="F40" s="82">
        <v>508</v>
      </c>
      <c r="G40">
        <v>621</v>
      </c>
      <c r="H40" s="60">
        <v>676</v>
      </c>
    </row>
    <row r="41" spans="1:8" x14ac:dyDescent="0.35">
      <c r="A41" s="106"/>
      <c r="B41" s="43" t="s">
        <v>276</v>
      </c>
      <c r="C41" s="60">
        <v>24756</v>
      </c>
      <c r="D41" s="60">
        <v>25256</v>
      </c>
      <c r="E41" s="60">
        <v>25282</v>
      </c>
      <c r="F41" s="60">
        <v>25951</v>
      </c>
      <c r="G41" s="60">
        <v>26465</v>
      </c>
      <c r="H41" s="60">
        <v>26961</v>
      </c>
    </row>
    <row r="42" spans="1:8" x14ac:dyDescent="0.35">
      <c r="A42" s="106"/>
      <c r="B42" s="43" t="s">
        <v>272</v>
      </c>
      <c r="C42" s="60">
        <v>130</v>
      </c>
      <c r="D42" s="60">
        <v>148</v>
      </c>
      <c r="E42" s="60">
        <v>544</v>
      </c>
      <c r="F42" s="60">
        <v>686</v>
      </c>
      <c r="G42">
        <v>184</v>
      </c>
      <c r="H42">
        <v>238</v>
      </c>
    </row>
    <row r="43" spans="1:8" x14ac:dyDescent="0.35">
      <c r="A43" s="106"/>
      <c r="B43" s="43" t="s">
        <v>46</v>
      </c>
      <c r="C43" s="60">
        <v>25247</v>
      </c>
      <c r="D43" s="60">
        <v>25818</v>
      </c>
      <c r="E43" s="60">
        <v>26262</v>
      </c>
      <c r="F43" s="60">
        <v>27145</v>
      </c>
      <c r="G43" s="60">
        <v>27270</v>
      </c>
      <c r="H43" s="60">
        <v>27875</v>
      </c>
    </row>
    <row r="44" spans="1:8" ht="15" thickBot="1" x14ac:dyDescent="0.4">
      <c r="A44" s="107"/>
      <c r="B44" s="94" t="s">
        <v>277</v>
      </c>
      <c r="C44" s="86">
        <v>1.4E-2</v>
      </c>
      <c r="D44" s="86">
        <v>1.6E-2</v>
      </c>
      <c r="E44" s="86">
        <v>1.7000000000000001E-2</v>
      </c>
      <c r="F44" s="86">
        <v>1.9E-2</v>
      </c>
      <c r="G44" s="86">
        <v>2.3E-2</v>
      </c>
      <c r="H44" s="97">
        <v>2.4E-2</v>
      </c>
    </row>
    <row r="45" spans="1:8" x14ac:dyDescent="0.35">
      <c r="F45" s="43"/>
    </row>
    <row r="46" spans="1:8" x14ac:dyDescent="0.35">
      <c r="F46" s="43"/>
    </row>
    <row r="47" spans="1:8" x14ac:dyDescent="0.35">
      <c r="F47" s="43"/>
    </row>
    <row r="48" spans="1:8" ht="15" thickBot="1" x14ac:dyDescent="0.4">
      <c r="A48" s="99" t="s">
        <v>278</v>
      </c>
      <c r="B48" s="85" t="s">
        <v>283</v>
      </c>
      <c r="C48" s="59"/>
      <c r="D48" s="59"/>
      <c r="E48" s="59"/>
      <c r="F48" s="59"/>
      <c r="G48" s="75"/>
    </row>
    <row r="49" spans="1:8" ht="15" thickBot="1" x14ac:dyDescent="0.4">
      <c r="A49" s="100"/>
      <c r="B49" s="94"/>
      <c r="C49" s="61" t="s">
        <v>262</v>
      </c>
      <c r="D49" s="61" t="s">
        <v>263</v>
      </c>
      <c r="E49" s="61" t="s">
        <v>264</v>
      </c>
      <c r="F49" s="61" t="s">
        <v>265</v>
      </c>
      <c r="G49" s="54" t="s">
        <v>60</v>
      </c>
      <c r="H49" s="54" t="s">
        <v>61</v>
      </c>
    </row>
    <row r="50" spans="1:8" x14ac:dyDescent="0.35">
      <c r="A50" s="102" t="s">
        <v>44</v>
      </c>
      <c r="B50" s="43" t="s">
        <v>279</v>
      </c>
      <c r="C50" s="62"/>
      <c r="D50" s="83">
        <v>98</v>
      </c>
      <c r="E50" s="60">
        <v>162</v>
      </c>
      <c r="F50" s="60">
        <v>230</v>
      </c>
      <c r="G50">
        <v>224</v>
      </c>
      <c r="H50" s="60">
        <v>280</v>
      </c>
    </row>
    <row r="51" spans="1:8" x14ac:dyDescent="0.35">
      <c r="A51" s="102"/>
      <c r="B51" s="43" t="s">
        <v>280</v>
      </c>
      <c r="C51" s="63"/>
      <c r="D51" s="64">
        <v>10245</v>
      </c>
      <c r="E51" s="60">
        <v>10160</v>
      </c>
      <c r="F51" s="60">
        <v>10092</v>
      </c>
      <c r="G51" s="60">
        <v>10133</v>
      </c>
      <c r="H51" s="60">
        <v>10775</v>
      </c>
    </row>
    <row r="52" spans="1:8" x14ac:dyDescent="0.35">
      <c r="A52" s="102"/>
      <c r="B52" s="43" t="s">
        <v>272</v>
      </c>
      <c r="C52" s="63"/>
      <c r="D52" s="64">
        <v>162</v>
      </c>
      <c r="E52" s="60">
        <v>118</v>
      </c>
      <c r="F52" s="60">
        <v>129</v>
      </c>
      <c r="G52">
        <v>132</v>
      </c>
      <c r="H52">
        <v>171</v>
      </c>
    </row>
    <row r="53" spans="1:8" x14ac:dyDescent="0.35">
      <c r="A53" s="102"/>
      <c r="B53" s="43" t="s">
        <v>46</v>
      </c>
      <c r="C53" s="63"/>
      <c r="D53" s="64">
        <v>10505</v>
      </c>
      <c r="E53" s="60">
        <v>10440</v>
      </c>
      <c r="F53" s="60">
        <v>10451</v>
      </c>
      <c r="G53" s="60">
        <v>10489</v>
      </c>
      <c r="H53" s="60">
        <v>11226</v>
      </c>
    </row>
    <row r="54" spans="1:8" ht="15" thickBot="1" x14ac:dyDescent="0.4">
      <c r="A54" s="103"/>
      <c r="B54" s="94" t="s">
        <v>281</v>
      </c>
      <c r="C54" s="65"/>
      <c r="D54" s="66">
        <v>8.9999999999999993E-3</v>
      </c>
      <c r="E54" s="97">
        <v>1.6E-2</v>
      </c>
      <c r="F54" s="97">
        <v>2.1999999999999999E-2</v>
      </c>
      <c r="G54" s="97">
        <v>2.1999999999999999E-2</v>
      </c>
      <c r="H54" s="97">
        <v>2.5000000000000001E-2</v>
      </c>
    </row>
    <row r="55" spans="1:8" x14ac:dyDescent="0.35">
      <c r="A55" s="101" t="s">
        <v>45</v>
      </c>
      <c r="B55" s="92" t="s">
        <v>279</v>
      </c>
      <c r="C55" s="62"/>
      <c r="D55" s="67">
        <v>117</v>
      </c>
      <c r="E55" s="82">
        <v>166</v>
      </c>
      <c r="F55" s="82">
        <v>199</v>
      </c>
      <c r="G55">
        <v>191</v>
      </c>
      <c r="H55" s="60">
        <v>196</v>
      </c>
    </row>
    <row r="56" spans="1:8" x14ac:dyDescent="0.35">
      <c r="A56" s="102"/>
      <c r="B56" s="43" t="s">
        <v>280</v>
      </c>
      <c r="C56" s="63"/>
      <c r="D56" s="64">
        <v>14291</v>
      </c>
      <c r="E56" s="60">
        <v>14634</v>
      </c>
      <c r="F56" s="60">
        <v>15769</v>
      </c>
      <c r="G56" s="60">
        <v>16363</v>
      </c>
      <c r="H56" s="60">
        <v>16156</v>
      </c>
    </row>
    <row r="57" spans="1:8" x14ac:dyDescent="0.35">
      <c r="A57" s="102"/>
      <c r="B57" s="43" t="s">
        <v>272</v>
      </c>
      <c r="C57" s="63"/>
      <c r="D57" s="64">
        <v>905</v>
      </c>
      <c r="E57" s="60">
        <v>1022</v>
      </c>
      <c r="F57" s="60">
        <v>726</v>
      </c>
      <c r="G57">
        <v>227</v>
      </c>
      <c r="H57">
        <v>297</v>
      </c>
    </row>
    <row r="58" spans="1:8" x14ac:dyDescent="0.35">
      <c r="A58" s="102"/>
      <c r="B58" s="43" t="s">
        <v>46</v>
      </c>
      <c r="C58" s="63"/>
      <c r="D58" s="68">
        <v>15313</v>
      </c>
      <c r="E58" s="60">
        <v>15822</v>
      </c>
      <c r="F58" s="60">
        <v>16694</v>
      </c>
      <c r="G58" s="60">
        <v>16781</v>
      </c>
      <c r="H58" s="60">
        <v>16649</v>
      </c>
    </row>
    <row r="59" spans="1:8" ht="15" thickBot="1" x14ac:dyDescent="0.4">
      <c r="A59" s="103"/>
      <c r="B59" s="94" t="s">
        <v>281</v>
      </c>
      <c r="C59" s="65"/>
      <c r="D59" s="66">
        <v>8.0000000000000002E-3</v>
      </c>
      <c r="E59" s="97">
        <v>1.0999999999999999E-2</v>
      </c>
      <c r="F59" s="86">
        <v>1.2E-2</v>
      </c>
      <c r="G59" s="97">
        <v>1.2E-2</v>
      </c>
      <c r="H59" s="97">
        <v>1.2E-2</v>
      </c>
    </row>
    <row r="60" spans="1:8" x14ac:dyDescent="0.35">
      <c r="A60" s="101" t="s">
        <v>46</v>
      </c>
      <c r="B60" s="92" t="s">
        <v>279</v>
      </c>
      <c r="C60" s="62"/>
      <c r="D60" s="67">
        <v>215</v>
      </c>
      <c r="E60" s="82">
        <v>328</v>
      </c>
      <c r="F60" s="82">
        <v>429</v>
      </c>
      <c r="G60">
        <v>415</v>
      </c>
      <c r="H60" s="60">
        <v>476</v>
      </c>
    </row>
    <row r="61" spans="1:8" x14ac:dyDescent="0.35">
      <c r="A61" s="102"/>
      <c r="B61" s="43" t="s">
        <v>280</v>
      </c>
      <c r="C61" s="63"/>
      <c r="D61" s="64">
        <v>24536</v>
      </c>
      <c r="E61" s="60">
        <v>24794</v>
      </c>
      <c r="F61" s="60">
        <v>25861</v>
      </c>
      <c r="G61" s="60">
        <v>26496</v>
      </c>
      <c r="H61" s="60">
        <v>26931</v>
      </c>
    </row>
    <row r="62" spans="1:8" x14ac:dyDescent="0.35">
      <c r="A62" s="104"/>
      <c r="B62" s="43" t="s">
        <v>272</v>
      </c>
      <c r="C62" s="63"/>
      <c r="D62" s="68">
        <v>1067</v>
      </c>
      <c r="E62" s="60">
        <v>1140</v>
      </c>
      <c r="F62" s="60">
        <v>855</v>
      </c>
      <c r="G62">
        <v>359</v>
      </c>
      <c r="H62">
        <v>468</v>
      </c>
    </row>
    <row r="63" spans="1:8" x14ac:dyDescent="0.35">
      <c r="A63" s="104"/>
      <c r="B63" s="43" t="s">
        <v>46</v>
      </c>
      <c r="C63" s="63"/>
      <c r="D63" s="68">
        <v>25818</v>
      </c>
      <c r="E63" s="60">
        <v>26262</v>
      </c>
      <c r="F63" s="60">
        <v>27145</v>
      </c>
      <c r="G63" s="60">
        <v>27270</v>
      </c>
      <c r="H63" s="60">
        <v>27875</v>
      </c>
    </row>
    <row r="64" spans="1:8" ht="15" thickBot="1" x14ac:dyDescent="0.4">
      <c r="A64" s="105"/>
      <c r="B64" s="94" t="s">
        <v>281</v>
      </c>
      <c r="C64" s="65"/>
      <c r="D64" s="69">
        <v>8.9999999999999993E-3</v>
      </c>
      <c r="E64" s="97">
        <v>1.0999999999999999E-2</v>
      </c>
      <c r="F64" s="97">
        <v>1.6E-2</v>
      </c>
      <c r="G64" s="97">
        <v>1.4999999999999999E-2</v>
      </c>
      <c r="H64" s="97">
        <v>1.7000000000000001E-2</v>
      </c>
    </row>
  </sheetData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DED27-7514-4C1E-AE74-C72C6B030B22}">
  <dimension ref="A1:I53"/>
  <sheetViews>
    <sheetView zoomScale="80" zoomScaleNormal="80" workbookViewId="0"/>
  </sheetViews>
  <sheetFormatPr defaultColWidth="8.81640625" defaultRowHeight="14.5" x14ac:dyDescent="0.35"/>
  <cols>
    <col min="1" max="1" width="19.1796875" customWidth="1"/>
    <col min="2" max="2" width="67.453125" bestFit="1" customWidth="1"/>
  </cols>
  <sheetData>
    <row r="1" spans="1:9" x14ac:dyDescent="0.35">
      <c r="A1" s="140" t="s">
        <v>40</v>
      </c>
      <c r="B1" s="51"/>
    </row>
    <row r="2" spans="1:9" x14ac:dyDescent="0.35">
      <c r="A2" s="140"/>
      <c r="B2" s="51"/>
    </row>
    <row r="3" spans="1:9" x14ac:dyDescent="0.35">
      <c r="A3" s="140" t="s">
        <v>285</v>
      </c>
      <c r="B3" s="51"/>
    </row>
    <row r="4" spans="1:9" x14ac:dyDescent="0.35">
      <c r="A4" s="140"/>
      <c r="B4" s="51"/>
    </row>
    <row r="5" spans="1:9" x14ac:dyDescent="0.35">
      <c r="A5" s="127" t="s">
        <v>3</v>
      </c>
      <c r="B5" s="52"/>
    </row>
    <row r="6" spans="1:9" x14ac:dyDescent="0.35">
      <c r="B6" s="51"/>
    </row>
    <row r="8" spans="1:9" ht="15" thickBot="1" x14ac:dyDescent="0.4">
      <c r="A8" s="85" t="s">
        <v>283</v>
      </c>
      <c r="B8" s="75"/>
      <c r="C8" s="75"/>
      <c r="D8" s="75"/>
      <c r="E8" s="75"/>
      <c r="F8" s="75"/>
      <c r="G8" s="75"/>
    </row>
    <row r="9" spans="1:9" ht="15" thickBot="1" x14ac:dyDescent="0.4">
      <c r="A9" s="75"/>
      <c r="B9" s="94"/>
      <c r="C9" s="61" t="s">
        <v>262</v>
      </c>
      <c r="D9" s="61" t="s">
        <v>263</v>
      </c>
      <c r="E9" s="61" t="s">
        <v>264</v>
      </c>
      <c r="F9" s="61" t="s">
        <v>265</v>
      </c>
      <c r="G9" s="54" t="s">
        <v>60</v>
      </c>
      <c r="H9" s="54" t="s">
        <v>61</v>
      </c>
    </row>
    <row r="10" spans="1:9" x14ac:dyDescent="0.35">
      <c r="A10" s="88" t="s">
        <v>62</v>
      </c>
      <c r="B10" s="43" t="s">
        <v>270</v>
      </c>
      <c r="C10" s="60">
        <v>63</v>
      </c>
      <c r="D10" s="60">
        <v>571</v>
      </c>
      <c r="E10" s="60">
        <v>1212</v>
      </c>
      <c r="F10" s="60">
        <v>1339</v>
      </c>
      <c r="G10" s="60">
        <v>1472</v>
      </c>
      <c r="H10" s="60">
        <v>1636</v>
      </c>
    </row>
    <row r="11" spans="1:9" x14ac:dyDescent="0.35">
      <c r="A11" s="88"/>
      <c r="B11" s="43" t="s">
        <v>271</v>
      </c>
      <c r="C11" s="60">
        <v>13184</v>
      </c>
      <c r="D11" s="60">
        <v>12025</v>
      </c>
      <c r="E11" s="60">
        <v>10909</v>
      </c>
      <c r="F11" s="60">
        <v>10206</v>
      </c>
      <c r="G11" s="60">
        <v>10056</v>
      </c>
      <c r="H11" s="60">
        <v>9147</v>
      </c>
      <c r="I11" s="60"/>
    </row>
    <row r="12" spans="1:9" x14ac:dyDescent="0.35">
      <c r="A12" s="88"/>
      <c r="B12" s="43" t="s">
        <v>272</v>
      </c>
      <c r="C12" s="60">
        <v>0</v>
      </c>
      <c r="D12" s="60">
        <v>241</v>
      </c>
      <c r="E12" s="60">
        <v>544</v>
      </c>
      <c r="F12" s="60">
        <v>464</v>
      </c>
      <c r="G12" s="60">
        <v>192</v>
      </c>
      <c r="H12" s="60">
        <v>180</v>
      </c>
    </row>
    <row r="13" spans="1:9" x14ac:dyDescent="0.35">
      <c r="A13" s="88"/>
      <c r="B13" s="43" t="s">
        <v>46</v>
      </c>
      <c r="C13" s="60">
        <v>13247</v>
      </c>
      <c r="D13" s="60">
        <v>12837</v>
      </c>
      <c r="E13" s="60">
        <v>12665</v>
      </c>
      <c r="F13" s="60">
        <v>12009</v>
      </c>
      <c r="G13" s="60">
        <v>11720</v>
      </c>
      <c r="H13" s="60">
        <v>10963</v>
      </c>
    </row>
    <row r="14" spans="1:9" ht="15" thickBot="1" x14ac:dyDescent="0.4">
      <c r="A14" s="89"/>
      <c r="B14" s="94" t="s">
        <v>273</v>
      </c>
      <c r="C14" s="97">
        <v>5.0000000000000001E-3</v>
      </c>
      <c r="D14" s="97">
        <v>4.4999999999999998E-2</v>
      </c>
      <c r="E14" s="97">
        <v>0.1</v>
      </c>
      <c r="F14" s="97">
        <v>0.11600000000000001</v>
      </c>
      <c r="G14" s="97">
        <v>0.128</v>
      </c>
      <c r="H14" s="97">
        <v>0.152</v>
      </c>
    </row>
    <row r="15" spans="1:9" x14ac:dyDescent="0.35">
      <c r="A15" s="90" t="s">
        <v>63</v>
      </c>
      <c r="B15" s="92" t="s">
        <v>270</v>
      </c>
      <c r="C15" s="82">
        <v>24</v>
      </c>
      <c r="D15" s="82">
        <v>296</v>
      </c>
      <c r="E15" s="82">
        <v>664</v>
      </c>
      <c r="F15" s="82">
        <v>921</v>
      </c>
      <c r="G15" s="60">
        <v>1277</v>
      </c>
      <c r="H15" s="60">
        <v>1250</v>
      </c>
    </row>
    <row r="16" spans="1:9" x14ac:dyDescent="0.35">
      <c r="A16" s="88"/>
      <c r="B16" s="43" t="s">
        <v>271</v>
      </c>
      <c r="C16" s="60">
        <v>6853</v>
      </c>
      <c r="D16" s="60">
        <v>7258</v>
      </c>
      <c r="E16" s="60">
        <v>6323</v>
      </c>
      <c r="F16" s="60">
        <v>5843</v>
      </c>
      <c r="G16" s="60">
        <v>5292</v>
      </c>
      <c r="H16" s="60">
        <v>4797</v>
      </c>
    </row>
    <row r="17" spans="1:8" x14ac:dyDescent="0.35">
      <c r="A17" s="88"/>
      <c r="B17" s="43" t="s">
        <v>272</v>
      </c>
      <c r="C17" s="60">
        <v>0</v>
      </c>
      <c r="D17" s="60">
        <v>115</v>
      </c>
      <c r="E17" s="60">
        <v>195</v>
      </c>
      <c r="F17" s="60">
        <v>234</v>
      </c>
      <c r="G17" s="60">
        <v>141</v>
      </c>
      <c r="H17" s="60">
        <v>91</v>
      </c>
    </row>
    <row r="18" spans="1:8" x14ac:dyDescent="0.35">
      <c r="A18" s="88"/>
      <c r="B18" s="43" t="s">
        <v>46</v>
      </c>
      <c r="C18" s="60">
        <v>6877</v>
      </c>
      <c r="D18" s="60">
        <v>7669</v>
      </c>
      <c r="E18" s="60">
        <v>7182</v>
      </c>
      <c r="F18" s="60">
        <v>6996</v>
      </c>
      <c r="G18" s="60">
        <v>6710</v>
      </c>
      <c r="H18" s="60">
        <v>6138</v>
      </c>
    </row>
    <row r="19" spans="1:8" ht="15" thickBot="1" x14ac:dyDescent="0.4">
      <c r="A19" s="89"/>
      <c r="B19" s="94" t="s">
        <v>273</v>
      </c>
      <c r="C19" s="97">
        <v>3.0000000000000001E-3</v>
      </c>
      <c r="D19" s="97">
        <v>3.9E-2</v>
      </c>
      <c r="E19" s="97">
        <v>9.5000000000000001E-2</v>
      </c>
      <c r="F19" s="97">
        <v>0.13600000000000001</v>
      </c>
      <c r="G19" s="97">
        <v>0.19400000000000001</v>
      </c>
      <c r="H19" s="97">
        <v>0.20699999999999999</v>
      </c>
    </row>
    <row r="20" spans="1:8" x14ac:dyDescent="0.35">
      <c r="A20" s="90" t="s">
        <v>64</v>
      </c>
      <c r="B20" s="92" t="s">
        <v>270</v>
      </c>
      <c r="C20" s="82">
        <v>5107</v>
      </c>
      <c r="D20" s="82">
        <v>123</v>
      </c>
      <c r="E20" s="82">
        <v>302</v>
      </c>
      <c r="F20" s="82">
        <v>694</v>
      </c>
      <c r="G20" s="60">
        <v>1022</v>
      </c>
      <c r="H20" s="60">
        <v>1334</v>
      </c>
    </row>
    <row r="21" spans="1:8" x14ac:dyDescent="0.35">
      <c r="A21" s="88"/>
      <c r="B21" s="43" t="s">
        <v>271</v>
      </c>
      <c r="C21" s="60">
        <v>16</v>
      </c>
      <c r="D21" s="60">
        <v>5122</v>
      </c>
      <c r="E21" s="60">
        <v>5933</v>
      </c>
      <c r="F21" s="60">
        <v>7236</v>
      </c>
      <c r="G21" s="60">
        <v>7602</v>
      </c>
      <c r="H21" s="60">
        <v>9263</v>
      </c>
    </row>
    <row r="22" spans="1:8" x14ac:dyDescent="0.35">
      <c r="A22" s="88"/>
      <c r="B22" s="43" t="s">
        <v>272</v>
      </c>
      <c r="C22" s="60">
        <v>0</v>
      </c>
      <c r="D22" s="60">
        <v>67</v>
      </c>
      <c r="E22" s="60">
        <v>180</v>
      </c>
      <c r="F22" s="60">
        <v>208</v>
      </c>
      <c r="G22" s="60">
        <v>216</v>
      </c>
      <c r="H22" s="60">
        <v>177</v>
      </c>
    </row>
    <row r="23" spans="1:8" x14ac:dyDescent="0.35">
      <c r="A23" s="88"/>
      <c r="B23" s="43" t="s">
        <v>46</v>
      </c>
      <c r="C23" s="60">
        <v>5123</v>
      </c>
      <c r="D23" s="60">
        <v>5312</v>
      </c>
      <c r="E23" s="60">
        <v>6415</v>
      </c>
      <c r="F23" s="60">
        <v>8138</v>
      </c>
      <c r="G23" s="60">
        <v>8840</v>
      </c>
      <c r="H23" s="60">
        <v>10774</v>
      </c>
    </row>
    <row r="24" spans="1:8" ht="15" thickBot="1" x14ac:dyDescent="0.4">
      <c r="A24" s="89"/>
      <c r="B24" s="94" t="s">
        <v>273</v>
      </c>
      <c r="C24" s="97">
        <v>3.0000000000000001E-3</v>
      </c>
      <c r="D24" s="97">
        <v>2.3E-2</v>
      </c>
      <c r="E24" s="97">
        <v>4.8000000000000001E-2</v>
      </c>
      <c r="F24" s="97">
        <v>8.7999999999999995E-2</v>
      </c>
      <c r="G24" s="97">
        <v>0.11899999999999999</v>
      </c>
      <c r="H24" s="97">
        <v>0.126</v>
      </c>
    </row>
    <row r="25" spans="1:8" x14ac:dyDescent="0.35">
      <c r="A25" s="90" t="s">
        <v>46</v>
      </c>
      <c r="B25" s="92" t="s">
        <v>270</v>
      </c>
      <c r="C25" s="82">
        <v>103</v>
      </c>
      <c r="D25" s="82">
        <v>990</v>
      </c>
      <c r="E25" s="82">
        <v>2178</v>
      </c>
      <c r="F25" s="82">
        <v>2954</v>
      </c>
      <c r="G25" s="60">
        <v>3771</v>
      </c>
      <c r="H25" s="60">
        <v>4220</v>
      </c>
    </row>
    <row r="26" spans="1:8" x14ac:dyDescent="0.35">
      <c r="A26" s="45"/>
      <c r="B26" s="43" t="s">
        <v>271</v>
      </c>
      <c r="C26" s="60">
        <v>25144</v>
      </c>
      <c r="D26" s="60">
        <v>24405</v>
      </c>
      <c r="E26" s="60">
        <v>23165</v>
      </c>
      <c r="F26" s="60">
        <v>23285</v>
      </c>
      <c r="G26" s="60">
        <v>22950</v>
      </c>
      <c r="H26" s="60">
        <v>23207</v>
      </c>
    </row>
    <row r="27" spans="1:8" x14ac:dyDescent="0.35">
      <c r="B27" s="43" t="s">
        <v>272</v>
      </c>
      <c r="C27" s="60">
        <v>0</v>
      </c>
      <c r="D27" s="60">
        <v>423</v>
      </c>
      <c r="E27" s="60">
        <v>919</v>
      </c>
      <c r="F27" s="60">
        <v>906</v>
      </c>
      <c r="G27" s="60">
        <v>549</v>
      </c>
      <c r="H27" s="60">
        <v>448</v>
      </c>
    </row>
    <row r="28" spans="1:8" x14ac:dyDescent="0.35">
      <c r="B28" s="43" t="s">
        <v>46</v>
      </c>
      <c r="C28" s="60">
        <v>25247</v>
      </c>
      <c r="D28" s="60">
        <v>25818</v>
      </c>
      <c r="E28" s="60">
        <v>26262</v>
      </c>
      <c r="F28" s="60">
        <v>27145</v>
      </c>
      <c r="G28" s="60">
        <v>27270</v>
      </c>
      <c r="H28" s="60">
        <v>27875</v>
      </c>
    </row>
    <row r="29" spans="1:8" ht="15" thickBot="1" x14ac:dyDescent="0.4">
      <c r="A29" s="75"/>
      <c r="B29" s="94" t="s">
        <v>273</v>
      </c>
      <c r="C29" s="97">
        <v>4.0000000000000001E-3</v>
      </c>
      <c r="D29" s="97">
        <v>3.9E-2</v>
      </c>
      <c r="E29" s="97">
        <v>8.5999999999999993E-2</v>
      </c>
      <c r="F29" s="97">
        <v>0.113</v>
      </c>
      <c r="G29" s="97">
        <v>0.14099999999999999</v>
      </c>
      <c r="H29" s="97">
        <v>0.154</v>
      </c>
    </row>
    <row r="34" spans="6:8" x14ac:dyDescent="0.35">
      <c r="F34" s="45"/>
      <c r="G34" s="45"/>
      <c r="H34" s="43"/>
    </row>
    <row r="35" spans="6:8" x14ac:dyDescent="0.35">
      <c r="F35" s="45"/>
      <c r="G35" s="45"/>
      <c r="H35" s="43"/>
    </row>
    <row r="36" spans="6:8" x14ac:dyDescent="0.35">
      <c r="H36" s="43"/>
    </row>
    <row r="37" spans="6:8" x14ac:dyDescent="0.35">
      <c r="H37" s="43"/>
    </row>
    <row r="38" spans="6:8" x14ac:dyDescent="0.35">
      <c r="H38" s="43"/>
    </row>
    <row r="39" spans="6:8" x14ac:dyDescent="0.35">
      <c r="F39" s="45"/>
      <c r="G39" s="45"/>
      <c r="H39" s="43"/>
    </row>
    <row r="40" spans="6:8" x14ac:dyDescent="0.35">
      <c r="F40" s="45"/>
      <c r="G40" s="45"/>
      <c r="H40" s="43"/>
    </row>
    <row r="41" spans="6:8" x14ac:dyDescent="0.35">
      <c r="H41" s="43"/>
    </row>
    <row r="42" spans="6:8" x14ac:dyDescent="0.35">
      <c r="H42" s="43"/>
    </row>
    <row r="43" spans="6:8" x14ac:dyDescent="0.35">
      <c r="H43" s="43"/>
    </row>
    <row r="44" spans="6:8" x14ac:dyDescent="0.35">
      <c r="F44" s="45"/>
      <c r="G44" s="45"/>
      <c r="H44" s="43"/>
    </row>
    <row r="45" spans="6:8" x14ac:dyDescent="0.35">
      <c r="F45" s="45"/>
      <c r="G45" s="45"/>
      <c r="H45" s="43"/>
    </row>
    <row r="46" spans="6:8" x14ac:dyDescent="0.35">
      <c r="H46" s="43"/>
    </row>
    <row r="47" spans="6:8" x14ac:dyDescent="0.35">
      <c r="H47" s="43"/>
    </row>
    <row r="48" spans="6:8" x14ac:dyDescent="0.35">
      <c r="H48" s="43"/>
    </row>
    <row r="49" spans="8:8" x14ac:dyDescent="0.35">
      <c r="H49" s="43"/>
    </row>
    <row r="50" spans="8:8" x14ac:dyDescent="0.35">
      <c r="H50" s="43"/>
    </row>
    <row r="51" spans="8:8" x14ac:dyDescent="0.35">
      <c r="H51" s="43"/>
    </row>
    <row r="52" spans="8:8" x14ac:dyDescent="0.35">
      <c r="H52" s="43"/>
    </row>
    <row r="53" spans="8:8" x14ac:dyDescent="0.35">
      <c r="H53" s="43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B9F78-C34F-4155-B4D2-CD12AC916C3F}">
  <dimension ref="A1:H52"/>
  <sheetViews>
    <sheetView zoomScale="80" zoomScaleNormal="80" workbookViewId="0"/>
  </sheetViews>
  <sheetFormatPr defaultColWidth="8.81640625" defaultRowHeight="14.5" x14ac:dyDescent="0.35"/>
  <cols>
    <col min="1" max="1" width="22.54296875" customWidth="1"/>
    <col min="2" max="2" width="88.81640625" bestFit="1" customWidth="1"/>
    <col min="3" max="6" width="10.81640625" bestFit="1" customWidth="1"/>
    <col min="7" max="7" width="10.81640625" customWidth="1"/>
    <col min="8" max="8" width="11.453125" customWidth="1"/>
  </cols>
  <sheetData>
    <row r="1" spans="1:8" x14ac:dyDescent="0.35">
      <c r="A1" s="140" t="s">
        <v>40</v>
      </c>
      <c r="B1" s="51"/>
    </row>
    <row r="2" spans="1:8" x14ac:dyDescent="0.35">
      <c r="A2" s="140"/>
      <c r="B2" s="51"/>
    </row>
    <row r="3" spans="1:8" x14ac:dyDescent="0.35">
      <c r="A3" s="140" t="s">
        <v>286</v>
      </c>
      <c r="B3" s="51"/>
    </row>
    <row r="4" spans="1:8" x14ac:dyDescent="0.35">
      <c r="A4" s="140"/>
      <c r="B4" s="51"/>
    </row>
    <row r="5" spans="1:8" x14ac:dyDescent="0.35">
      <c r="A5" s="127" t="s">
        <v>3</v>
      </c>
      <c r="B5" s="52"/>
    </row>
    <row r="6" spans="1:8" x14ac:dyDescent="0.35">
      <c r="A6" s="137"/>
      <c r="B6" s="51"/>
    </row>
    <row r="7" spans="1:8" x14ac:dyDescent="0.35">
      <c r="A7" s="137"/>
    </row>
    <row r="8" spans="1:8" ht="15" thickBot="1" x14ac:dyDescent="0.4">
      <c r="A8" s="87" t="s">
        <v>283</v>
      </c>
    </row>
    <row r="9" spans="1:8" ht="15" thickBot="1" x14ac:dyDescent="0.4">
      <c r="A9" s="54"/>
      <c r="B9" s="54"/>
      <c r="C9" s="54" t="s">
        <v>262</v>
      </c>
      <c r="D9" s="54" t="s">
        <v>263</v>
      </c>
      <c r="E9" s="54" t="s">
        <v>264</v>
      </c>
      <c r="F9" s="54" t="s">
        <v>265</v>
      </c>
      <c r="G9" s="54" t="s">
        <v>60</v>
      </c>
      <c r="H9" s="54" t="s">
        <v>61</v>
      </c>
    </row>
    <row r="10" spans="1:8" x14ac:dyDescent="0.35">
      <c r="A10" s="88" t="s">
        <v>62</v>
      </c>
      <c r="B10" s="43" t="s">
        <v>275</v>
      </c>
      <c r="C10" s="77">
        <v>170</v>
      </c>
      <c r="D10" s="77">
        <v>171</v>
      </c>
      <c r="E10" s="77">
        <v>184</v>
      </c>
      <c r="F10" s="77">
        <v>183</v>
      </c>
      <c r="G10" s="77">
        <v>223</v>
      </c>
      <c r="H10" s="77">
        <v>213</v>
      </c>
    </row>
    <row r="11" spans="1:8" x14ac:dyDescent="0.35">
      <c r="A11" s="88"/>
      <c r="B11" s="43" t="s">
        <v>276</v>
      </c>
      <c r="C11" s="77">
        <v>13020</v>
      </c>
      <c r="D11" s="77">
        <v>12607</v>
      </c>
      <c r="E11" s="77">
        <v>12113</v>
      </c>
      <c r="F11" s="77">
        <v>11436</v>
      </c>
      <c r="G11" s="77">
        <v>11444</v>
      </c>
      <c r="H11" s="77">
        <v>10662</v>
      </c>
    </row>
    <row r="12" spans="1:8" x14ac:dyDescent="0.35">
      <c r="A12" s="88"/>
      <c r="B12" s="43" t="s">
        <v>272</v>
      </c>
      <c r="C12" s="77">
        <v>57</v>
      </c>
      <c r="D12" s="77">
        <v>59</v>
      </c>
      <c r="E12" s="77">
        <v>368</v>
      </c>
      <c r="F12" s="77">
        <v>390</v>
      </c>
      <c r="G12" s="77">
        <v>53</v>
      </c>
      <c r="H12" s="77">
        <v>88</v>
      </c>
    </row>
    <row r="13" spans="1:8" x14ac:dyDescent="0.35">
      <c r="A13" s="88"/>
      <c r="B13" s="43" t="s">
        <v>46</v>
      </c>
      <c r="C13" s="77">
        <v>13247</v>
      </c>
      <c r="D13" s="77">
        <v>12837</v>
      </c>
      <c r="E13" s="77">
        <v>12665</v>
      </c>
      <c r="F13" s="77">
        <v>12009</v>
      </c>
      <c r="G13" s="77">
        <v>11720</v>
      </c>
      <c r="H13" s="77">
        <v>10963</v>
      </c>
    </row>
    <row r="14" spans="1:8" ht="15" thickBot="1" x14ac:dyDescent="0.4">
      <c r="A14" s="89"/>
      <c r="B14" s="94" t="s">
        <v>277</v>
      </c>
      <c r="C14" s="70">
        <v>1.6E-2</v>
      </c>
      <c r="D14" s="70">
        <v>1.2999999999999999E-2</v>
      </c>
      <c r="E14" s="70">
        <v>1.4999999999999999E-2</v>
      </c>
      <c r="F14" s="70">
        <v>1.6E-2</v>
      </c>
      <c r="G14" s="70">
        <v>1.9E-2</v>
      </c>
      <c r="H14" s="70">
        <v>0.02</v>
      </c>
    </row>
    <row r="15" spans="1:8" x14ac:dyDescent="0.35">
      <c r="A15" s="90" t="s">
        <v>63</v>
      </c>
      <c r="B15" s="92" t="s">
        <v>275</v>
      </c>
      <c r="C15" s="76">
        <v>119</v>
      </c>
      <c r="D15" s="76">
        <v>129</v>
      </c>
      <c r="E15" s="76">
        <v>150</v>
      </c>
      <c r="F15" s="76">
        <v>152</v>
      </c>
      <c r="G15" s="77">
        <v>174</v>
      </c>
      <c r="H15" s="77">
        <v>153</v>
      </c>
    </row>
    <row r="16" spans="1:8" x14ac:dyDescent="0.35">
      <c r="A16" s="88"/>
      <c r="B16" s="43" t="s">
        <v>276</v>
      </c>
      <c r="C16" s="77">
        <v>6718</v>
      </c>
      <c r="D16" s="77">
        <v>7492</v>
      </c>
      <c r="E16" s="77">
        <v>6917</v>
      </c>
      <c r="F16" s="77">
        <v>6670</v>
      </c>
      <c r="G16" s="77">
        <v>6494</v>
      </c>
      <c r="H16" s="77">
        <v>5925</v>
      </c>
    </row>
    <row r="17" spans="1:8" x14ac:dyDescent="0.35">
      <c r="A17" s="88"/>
      <c r="B17" s="43" t="s">
        <v>272</v>
      </c>
      <c r="C17" s="77">
        <v>40</v>
      </c>
      <c r="D17" s="77">
        <v>48</v>
      </c>
      <c r="E17" s="77">
        <v>115</v>
      </c>
      <c r="F17" s="77">
        <v>176</v>
      </c>
      <c r="G17">
        <v>42</v>
      </c>
      <c r="H17">
        <v>60</v>
      </c>
    </row>
    <row r="18" spans="1:8" x14ac:dyDescent="0.35">
      <c r="A18" s="88"/>
      <c r="B18" s="43" t="s">
        <v>46</v>
      </c>
      <c r="C18" s="77">
        <v>6877</v>
      </c>
      <c r="D18" s="77">
        <v>7669</v>
      </c>
      <c r="E18" s="77">
        <v>7182</v>
      </c>
      <c r="F18" s="77">
        <v>6998</v>
      </c>
      <c r="G18" s="77">
        <v>6710</v>
      </c>
      <c r="H18" s="77">
        <v>6078</v>
      </c>
    </row>
    <row r="19" spans="1:8" ht="15" thickBot="1" x14ac:dyDescent="0.4">
      <c r="A19" s="89"/>
      <c r="B19" s="94" t="s">
        <v>277</v>
      </c>
      <c r="C19" s="70">
        <v>1.2999999999999999E-2</v>
      </c>
      <c r="D19" s="70">
        <v>1.7000000000000001E-2</v>
      </c>
      <c r="E19" s="70">
        <v>2.1000000000000001E-2</v>
      </c>
      <c r="F19" s="70">
        <v>2.1999999999999999E-2</v>
      </c>
      <c r="G19" s="70">
        <v>2.5999999999999999E-2</v>
      </c>
      <c r="H19" s="70">
        <v>2.5000000000000001E-2</v>
      </c>
    </row>
    <row r="20" spans="1:8" x14ac:dyDescent="0.35">
      <c r="A20" s="90" t="s">
        <v>64</v>
      </c>
      <c r="B20" s="92" t="s">
        <v>275</v>
      </c>
      <c r="C20" s="76">
        <v>72</v>
      </c>
      <c r="D20" s="76">
        <v>114</v>
      </c>
      <c r="E20" s="76">
        <v>102</v>
      </c>
      <c r="F20" s="76">
        <v>173</v>
      </c>
      <c r="G20" s="77">
        <v>224</v>
      </c>
      <c r="H20" s="77">
        <v>310</v>
      </c>
    </row>
    <row r="21" spans="1:8" x14ac:dyDescent="0.35">
      <c r="A21" s="45"/>
      <c r="B21" s="43" t="s">
        <v>276</v>
      </c>
      <c r="C21" s="77">
        <v>5018</v>
      </c>
      <c r="D21" s="77">
        <v>5157</v>
      </c>
      <c r="E21" s="77">
        <v>6252</v>
      </c>
      <c r="F21" s="77">
        <v>7845</v>
      </c>
      <c r="G21" s="77">
        <v>8527</v>
      </c>
      <c r="H21" s="77">
        <v>10374</v>
      </c>
    </row>
    <row r="22" spans="1:8" x14ac:dyDescent="0.35">
      <c r="A22" s="45"/>
      <c r="B22" s="43" t="s">
        <v>272</v>
      </c>
      <c r="C22" s="77">
        <v>33</v>
      </c>
      <c r="D22" s="77">
        <v>41</v>
      </c>
      <c r="E22" s="77">
        <v>61</v>
      </c>
      <c r="F22" s="77">
        <v>120</v>
      </c>
      <c r="G22" s="77">
        <v>89</v>
      </c>
      <c r="H22" s="77">
        <v>90</v>
      </c>
    </row>
    <row r="23" spans="1:8" x14ac:dyDescent="0.35">
      <c r="A23" s="45"/>
      <c r="B23" s="43" t="s">
        <v>46</v>
      </c>
      <c r="C23" s="77">
        <v>5123</v>
      </c>
      <c r="D23" s="77">
        <v>5312</v>
      </c>
      <c r="E23" s="77">
        <v>6415</v>
      </c>
      <c r="F23" s="77">
        <v>8138</v>
      </c>
      <c r="G23" s="77">
        <v>8840</v>
      </c>
      <c r="H23" s="77">
        <v>10774</v>
      </c>
    </row>
    <row r="24" spans="1:8" ht="15" thickBot="1" x14ac:dyDescent="0.4">
      <c r="A24" s="91"/>
      <c r="B24" s="94" t="s">
        <v>277</v>
      </c>
      <c r="C24" s="70">
        <v>1.4E-2</v>
      </c>
      <c r="D24" s="70">
        <v>2.1999999999999999E-2</v>
      </c>
      <c r="E24" s="70">
        <v>1.6E-2</v>
      </c>
      <c r="F24" s="70">
        <v>2.1999999999999999E-2</v>
      </c>
      <c r="G24" s="70">
        <v>2.5999999999999999E-2</v>
      </c>
      <c r="H24" s="70">
        <v>2.9000000000000001E-2</v>
      </c>
    </row>
    <row r="25" spans="1:8" x14ac:dyDescent="0.35">
      <c r="A25" s="90" t="s">
        <v>46</v>
      </c>
      <c r="B25" s="92" t="s">
        <v>275</v>
      </c>
      <c r="C25" s="71">
        <v>361</v>
      </c>
      <c r="D25" s="71">
        <v>414</v>
      </c>
      <c r="E25" s="71">
        <v>436</v>
      </c>
      <c r="F25" s="71">
        <v>508</v>
      </c>
      <c r="G25" s="72">
        <v>621</v>
      </c>
      <c r="H25" s="72">
        <v>676</v>
      </c>
    </row>
    <row r="26" spans="1:8" x14ac:dyDescent="0.35">
      <c r="A26" s="45"/>
      <c r="B26" s="43" t="s">
        <v>276</v>
      </c>
      <c r="C26" s="72">
        <v>24756</v>
      </c>
      <c r="D26" s="72">
        <v>25256</v>
      </c>
      <c r="E26" s="72">
        <v>25282</v>
      </c>
      <c r="F26" s="72">
        <v>25951</v>
      </c>
      <c r="G26" s="72">
        <v>26465</v>
      </c>
      <c r="H26" s="72">
        <v>26961</v>
      </c>
    </row>
    <row r="27" spans="1:8" x14ac:dyDescent="0.35">
      <c r="B27" s="43" t="s">
        <v>272</v>
      </c>
      <c r="C27" s="77">
        <v>130</v>
      </c>
      <c r="D27" s="77">
        <v>148</v>
      </c>
      <c r="E27" s="77">
        <v>544</v>
      </c>
      <c r="F27" s="77">
        <v>686</v>
      </c>
      <c r="G27" s="77">
        <v>184</v>
      </c>
      <c r="H27" s="77">
        <v>238</v>
      </c>
    </row>
    <row r="28" spans="1:8" x14ac:dyDescent="0.35">
      <c r="B28" s="43" t="s">
        <v>46</v>
      </c>
      <c r="C28" s="72">
        <v>25247</v>
      </c>
      <c r="D28" s="72">
        <v>25818</v>
      </c>
      <c r="E28" s="72">
        <v>26262</v>
      </c>
      <c r="F28" s="72">
        <v>27145</v>
      </c>
      <c r="G28" s="72">
        <v>27270</v>
      </c>
      <c r="H28" s="72">
        <v>27875</v>
      </c>
    </row>
    <row r="29" spans="1:8" ht="15" thickBot="1" x14ac:dyDescent="0.4">
      <c r="A29" s="75"/>
      <c r="B29" s="94" t="s">
        <v>277</v>
      </c>
      <c r="C29" s="73">
        <v>1.4E-2</v>
      </c>
      <c r="D29" s="73">
        <v>1.6E-2</v>
      </c>
      <c r="E29" s="73">
        <v>1.7000000000000001E-2</v>
      </c>
      <c r="F29" s="73">
        <v>1.9E-2</v>
      </c>
      <c r="G29" s="53">
        <v>2.3E-2</v>
      </c>
      <c r="H29" s="53">
        <v>2.4E-2</v>
      </c>
    </row>
    <row r="30" spans="1:8" x14ac:dyDescent="0.35">
      <c r="F30" s="111"/>
      <c r="G30" s="93"/>
      <c r="H30" s="93"/>
    </row>
    <row r="33" spans="6:8" x14ac:dyDescent="0.35">
      <c r="F33" s="45"/>
      <c r="G33" s="45"/>
      <c r="H33" s="43"/>
    </row>
    <row r="34" spans="6:8" x14ac:dyDescent="0.35">
      <c r="F34" s="45"/>
      <c r="G34" s="45"/>
      <c r="H34" s="43"/>
    </row>
    <row r="35" spans="6:8" x14ac:dyDescent="0.35">
      <c r="H35" s="43"/>
    </row>
    <row r="36" spans="6:8" x14ac:dyDescent="0.35">
      <c r="H36" s="43"/>
    </row>
    <row r="37" spans="6:8" x14ac:dyDescent="0.35">
      <c r="H37" s="43"/>
    </row>
    <row r="38" spans="6:8" x14ac:dyDescent="0.35">
      <c r="F38" s="45"/>
      <c r="G38" s="45"/>
      <c r="H38" s="43"/>
    </row>
    <row r="39" spans="6:8" x14ac:dyDescent="0.35">
      <c r="F39" s="45"/>
      <c r="G39" s="45"/>
      <c r="H39" s="43"/>
    </row>
    <row r="40" spans="6:8" x14ac:dyDescent="0.35">
      <c r="H40" s="43"/>
    </row>
    <row r="41" spans="6:8" x14ac:dyDescent="0.35">
      <c r="H41" s="43"/>
    </row>
    <row r="42" spans="6:8" x14ac:dyDescent="0.35">
      <c r="H42" s="43"/>
    </row>
    <row r="43" spans="6:8" x14ac:dyDescent="0.35">
      <c r="F43" s="45"/>
      <c r="G43" s="45"/>
      <c r="H43" s="43"/>
    </row>
    <row r="44" spans="6:8" x14ac:dyDescent="0.35">
      <c r="F44" s="45"/>
      <c r="G44" s="45"/>
      <c r="H44" s="43"/>
    </row>
    <row r="45" spans="6:8" x14ac:dyDescent="0.35">
      <c r="H45" s="43"/>
    </row>
    <row r="46" spans="6:8" x14ac:dyDescent="0.35">
      <c r="H46" s="43"/>
    </row>
    <row r="47" spans="6:8" x14ac:dyDescent="0.35">
      <c r="H47" s="43"/>
    </row>
    <row r="48" spans="6:8" x14ac:dyDescent="0.35">
      <c r="H48" s="43"/>
    </row>
    <row r="49" spans="8:8" x14ac:dyDescent="0.35">
      <c r="H49" s="43"/>
    </row>
    <row r="50" spans="8:8" x14ac:dyDescent="0.35">
      <c r="H50" s="43"/>
    </row>
    <row r="51" spans="8:8" x14ac:dyDescent="0.35">
      <c r="H51" s="43"/>
    </row>
    <row r="52" spans="8:8" x14ac:dyDescent="0.35">
      <c r="H52" s="43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E2FA8-548F-44BD-87D0-6EDC8900554A}">
  <dimension ref="A1:H52"/>
  <sheetViews>
    <sheetView zoomScale="80" zoomScaleNormal="80" workbookViewId="0"/>
  </sheetViews>
  <sheetFormatPr defaultColWidth="8.81640625" defaultRowHeight="14.5" x14ac:dyDescent="0.35"/>
  <cols>
    <col min="1" max="1" width="19.1796875" customWidth="1"/>
    <col min="2" max="2" width="42.1796875" customWidth="1"/>
  </cols>
  <sheetData>
    <row r="1" spans="1:8" x14ac:dyDescent="0.35">
      <c r="A1" s="140" t="s">
        <v>40</v>
      </c>
    </row>
    <row r="2" spans="1:8" x14ac:dyDescent="0.35">
      <c r="A2" s="140"/>
    </row>
    <row r="3" spans="1:8" x14ac:dyDescent="0.35">
      <c r="A3" s="140" t="s">
        <v>287</v>
      </c>
    </row>
    <row r="4" spans="1:8" x14ac:dyDescent="0.35">
      <c r="A4" s="140"/>
    </row>
    <row r="5" spans="1:8" x14ac:dyDescent="0.35">
      <c r="A5" s="127" t="s">
        <v>3</v>
      </c>
    </row>
    <row r="6" spans="1:8" x14ac:dyDescent="0.35">
      <c r="A6" s="140"/>
    </row>
    <row r="7" spans="1:8" x14ac:dyDescent="0.35">
      <c r="A7" s="137"/>
    </row>
    <row r="8" spans="1:8" ht="15" thickBot="1" x14ac:dyDescent="0.4">
      <c r="A8" s="141" t="s">
        <v>283</v>
      </c>
      <c r="B8" s="75"/>
      <c r="C8" s="75"/>
      <c r="D8" s="75"/>
      <c r="E8" s="75"/>
      <c r="F8" s="75"/>
      <c r="G8" s="75"/>
    </row>
    <row r="9" spans="1:8" ht="15" thickBot="1" x14ac:dyDescent="0.4">
      <c r="A9" s="75"/>
      <c r="B9" s="94"/>
      <c r="C9" s="61" t="s">
        <v>262</v>
      </c>
      <c r="D9" s="54" t="s">
        <v>263</v>
      </c>
      <c r="E9" s="61" t="s">
        <v>264</v>
      </c>
      <c r="F9" s="61" t="s">
        <v>265</v>
      </c>
      <c r="G9" s="54" t="s">
        <v>288</v>
      </c>
      <c r="H9" s="54" t="s">
        <v>289</v>
      </c>
    </row>
    <row r="10" spans="1:8" x14ac:dyDescent="0.35">
      <c r="A10" s="87" t="s">
        <v>62</v>
      </c>
      <c r="B10" s="43" t="s">
        <v>279</v>
      </c>
      <c r="C10" s="62"/>
      <c r="D10" s="81">
        <v>119</v>
      </c>
      <c r="E10" s="60">
        <v>179</v>
      </c>
      <c r="F10" s="60">
        <v>184</v>
      </c>
      <c r="G10" s="60">
        <v>186</v>
      </c>
      <c r="H10" s="60">
        <v>177</v>
      </c>
    </row>
    <row r="11" spans="1:8" x14ac:dyDescent="0.35">
      <c r="A11" s="87"/>
      <c r="B11" s="43" t="s">
        <v>280</v>
      </c>
      <c r="C11" s="63"/>
      <c r="D11" s="80">
        <v>12133</v>
      </c>
      <c r="E11" s="60">
        <v>11784</v>
      </c>
      <c r="F11" s="60">
        <v>11379</v>
      </c>
      <c r="G11" s="60">
        <v>11404</v>
      </c>
      <c r="H11" s="60">
        <v>10614</v>
      </c>
    </row>
    <row r="12" spans="1:8" x14ac:dyDescent="0.35">
      <c r="A12" s="87"/>
      <c r="B12" s="43" t="s">
        <v>272</v>
      </c>
      <c r="C12" s="63"/>
      <c r="D12" s="80">
        <v>585</v>
      </c>
      <c r="E12" s="60">
        <v>702</v>
      </c>
      <c r="F12" s="60">
        <v>446</v>
      </c>
      <c r="G12" s="60">
        <v>130</v>
      </c>
      <c r="H12" s="60">
        <v>172</v>
      </c>
    </row>
    <row r="13" spans="1:8" x14ac:dyDescent="0.35">
      <c r="A13" s="87"/>
      <c r="B13" s="43" t="s">
        <v>46</v>
      </c>
      <c r="C13" s="63"/>
      <c r="D13" s="80">
        <v>12252</v>
      </c>
      <c r="E13" s="60">
        <v>12665</v>
      </c>
      <c r="F13" s="60">
        <v>12009</v>
      </c>
      <c r="G13" s="60">
        <v>11720</v>
      </c>
      <c r="H13" s="60">
        <v>10963</v>
      </c>
    </row>
    <row r="14" spans="1:8" ht="15" thickBot="1" x14ac:dyDescent="0.4">
      <c r="A14" s="85"/>
      <c r="B14" s="94" t="s">
        <v>281</v>
      </c>
      <c r="C14" s="65"/>
      <c r="D14" s="95">
        <v>0.01</v>
      </c>
      <c r="E14" s="97">
        <v>1.4999999999999999E-2</v>
      </c>
      <c r="F14" s="97">
        <v>1.6E-2</v>
      </c>
      <c r="G14" s="97">
        <v>1.6E-2</v>
      </c>
      <c r="H14" s="97">
        <v>1.6E-2</v>
      </c>
    </row>
    <row r="15" spans="1:8" x14ac:dyDescent="0.35">
      <c r="A15" s="93" t="s">
        <v>63</v>
      </c>
      <c r="B15" s="92" t="s">
        <v>279</v>
      </c>
      <c r="C15" s="62"/>
      <c r="D15" s="79">
        <v>62</v>
      </c>
      <c r="E15" s="82">
        <v>101</v>
      </c>
      <c r="F15" s="82">
        <v>138</v>
      </c>
      <c r="G15" s="60">
        <v>130</v>
      </c>
      <c r="H15" s="60">
        <v>109</v>
      </c>
    </row>
    <row r="16" spans="1:8" x14ac:dyDescent="0.35">
      <c r="A16" s="87"/>
      <c r="B16" s="43" t="s">
        <v>280</v>
      </c>
      <c r="C16" s="63"/>
      <c r="D16" s="78">
        <v>7349</v>
      </c>
      <c r="E16" s="60">
        <v>6840</v>
      </c>
      <c r="F16" s="60">
        <v>6646</v>
      </c>
      <c r="G16" s="60">
        <v>6486</v>
      </c>
      <c r="H16" s="60">
        <v>5929</v>
      </c>
    </row>
    <row r="17" spans="1:8" x14ac:dyDescent="0.35">
      <c r="A17" s="87"/>
      <c r="B17" s="43" t="s">
        <v>272</v>
      </c>
      <c r="C17" s="63"/>
      <c r="D17" s="78">
        <v>258</v>
      </c>
      <c r="E17" s="60">
        <v>241</v>
      </c>
      <c r="F17" s="60">
        <v>214</v>
      </c>
      <c r="G17" s="60">
        <v>94</v>
      </c>
      <c r="H17" s="60">
        <v>100</v>
      </c>
    </row>
    <row r="18" spans="1:8" x14ac:dyDescent="0.35">
      <c r="A18" s="87"/>
      <c r="B18" s="43" t="s">
        <v>46</v>
      </c>
      <c r="C18" s="63"/>
      <c r="D18" s="78">
        <v>7669</v>
      </c>
      <c r="E18" s="60">
        <v>7182</v>
      </c>
      <c r="F18" s="60">
        <v>6998</v>
      </c>
      <c r="G18" s="60">
        <v>6710</v>
      </c>
      <c r="H18" s="60">
        <v>6138</v>
      </c>
    </row>
    <row r="19" spans="1:8" ht="15" thickBot="1" x14ac:dyDescent="0.4">
      <c r="A19" s="85"/>
      <c r="B19" s="94" t="s">
        <v>281</v>
      </c>
      <c r="C19" s="65"/>
      <c r="D19" s="96">
        <v>8.0000000000000002E-3</v>
      </c>
      <c r="E19" s="97">
        <v>1.4999999999999999E-2</v>
      </c>
      <c r="F19" s="97">
        <v>0.02</v>
      </c>
      <c r="G19" s="97">
        <v>0.02</v>
      </c>
      <c r="H19" s="97">
        <v>1.7999999999999999E-2</v>
      </c>
    </row>
    <row r="20" spans="1:8" x14ac:dyDescent="0.35">
      <c r="A20" s="93" t="s">
        <v>64</v>
      </c>
      <c r="B20" s="92" t="s">
        <v>279</v>
      </c>
      <c r="C20" s="62"/>
      <c r="D20" s="81">
        <v>34</v>
      </c>
      <c r="E20" s="82">
        <v>48</v>
      </c>
      <c r="F20" s="82">
        <v>107</v>
      </c>
      <c r="G20" s="60">
        <v>99</v>
      </c>
      <c r="H20" s="60">
        <v>190</v>
      </c>
    </row>
    <row r="21" spans="1:8" x14ac:dyDescent="0.35">
      <c r="A21" s="87"/>
      <c r="B21" s="43" t="s">
        <v>280</v>
      </c>
      <c r="C21" s="63"/>
      <c r="D21" s="80">
        <v>5054</v>
      </c>
      <c r="E21" s="60">
        <v>6170</v>
      </c>
      <c r="F21" s="60">
        <v>7836</v>
      </c>
      <c r="G21" s="60">
        <v>8606</v>
      </c>
      <c r="H21" s="60">
        <v>10388</v>
      </c>
    </row>
    <row r="22" spans="1:8" x14ac:dyDescent="0.35">
      <c r="A22" s="87"/>
      <c r="B22" s="43" t="s">
        <v>272</v>
      </c>
      <c r="C22" s="63"/>
      <c r="D22" s="78">
        <v>224</v>
      </c>
      <c r="E22" s="60">
        <v>197</v>
      </c>
      <c r="F22" s="60">
        <v>195</v>
      </c>
      <c r="G22" s="60">
        <v>135</v>
      </c>
      <c r="H22" s="60">
        <v>196</v>
      </c>
    </row>
    <row r="23" spans="1:8" x14ac:dyDescent="0.35">
      <c r="A23" s="87"/>
      <c r="B23" s="43" t="s">
        <v>46</v>
      </c>
      <c r="C23" s="63"/>
      <c r="D23" s="78">
        <v>5312</v>
      </c>
      <c r="E23" s="60">
        <v>6415</v>
      </c>
      <c r="F23" s="60">
        <v>8138</v>
      </c>
      <c r="G23" s="60">
        <v>8840</v>
      </c>
      <c r="H23" s="60">
        <v>10774</v>
      </c>
    </row>
    <row r="24" spans="1:8" ht="15" thickBot="1" x14ac:dyDescent="0.4">
      <c r="A24" s="85"/>
      <c r="B24" s="94" t="s">
        <v>281</v>
      </c>
      <c r="C24" s="65"/>
      <c r="D24" s="96">
        <v>7.0000000000000001E-3</v>
      </c>
      <c r="E24" s="97">
        <v>8.0000000000000002E-3</v>
      </c>
      <c r="F24" s="97">
        <v>1.2999999999999999E-2</v>
      </c>
      <c r="G24" s="97">
        <v>1.0999999999999999E-2</v>
      </c>
      <c r="H24" s="97">
        <v>1.7999999999999999E-2</v>
      </c>
    </row>
    <row r="25" spans="1:8" x14ac:dyDescent="0.35">
      <c r="A25" s="93" t="s">
        <v>46</v>
      </c>
      <c r="B25" s="92" t="s">
        <v>279</v>
      </c>
      <c r="C25" s="62"/>
      <c r="D25" s="81">
        <v>215</v>
      </c>
      <c r="E25" s="82">
        <v>328</v>
      </c>
      <c r="F25" s="82">
        <v>429</v>
      </c>
      <c r="G25" s="60">
        <v>415</v>
      </c>
      <c r="H25" s="60">
        <v>476</v>
      </c>
    </row>
    <row r="26" spans="1:8" x14ac:dyDescent="0.35">
      <c r="A26" s="87"/>
      <c r="B26" s="43" t="s">
        <v>280</v>
      </c>
      <c r="C26" s="63"/>
      <c r="D26" s="80">
        <v>24536</v>
      </c>
      <c r="E26" s="60">
        <v>24794</v>
      </c>
      <c r="F26" s="60">
        <v>25861</v>
      </c>
      <c r="G26" s="60">
        <v>26496</v>
      </c>
      <c r="H26" s="60">
        <v>26496</v>
      </c>
    </row>
    <row r="27" spans="1:8" x14ac:dyDescent="0.35">
      <c r="A27" s="87"/>
      <c r="B27" s="43" t="s">
        <v>272</v>
      </c>
      <c r="C27" s="63"/>
      <c r="D27" s="80">
        <v>1067</v>
      </c>
      <c r="E27" s="60">
        <v>1140</v>
      </c>
      <c r="F27" s="60">
        <v>855</v>
      </c>
      <c r="G27" s="60">
        <v>359</v>
      </c>
      <c r="H27" s="60">
        <v>359</v>
      </c>
    </row>
    <row r="28" spans="1:8" x14ac:dyDescent="0.35">
      <c r="B28" s="43" t="s">
        <v>46</v>
      </c>
      <c r="C28" s="63"/>
      <c r="D28" s="80">
        <v>25818</v>
      </c>
      <c r="E28" s="60">
        <v>26262</v>
      </c>
      <c r="F28" s="60">
        <v>27145</v>
      </c>
      <c r="G28" s="60">
        <v>27270</v>
      </c>
      <c r="H28" s="60">
        <v>27875</v>
      </c>
    </row>
    <row r="29" spans="1:8" ht="15" thickBot="1" x14ac:dyDescent="0.4">
      <c r="A29" s="75"/>
      <c r="B29" s="94" t="s">
        <v>281</v>
      </c>
      <c r="C29" s="65"/>
      <c r="D29" s="95">
        <v>8.9999999999999993E-3</v>
      </c>
      <c r="E29" s="97">
        <v>1.2999999999999999E-2</v>
      </c>
      <c r="F29" s="97">
        <v>1.6E-2</v>
      </c>
      <c r="G29" s="97">
        <v>1.4999999999999999E-2</v>
      </c>
      <c r="H29" s="97">
        <v>1.7000000000000001E-2</v>
      </c>
    </row>
    <row r="33" spans="6:8" x14ac:dyDescent="0.35">
      <c r="F33" s="45"/>
      <c r="G33" s="45"/>
      <c r="H33" s="43"/>
    </row>
    <row r="34" spans="6:8" x14ac:dyDescent="0.35">
      <c r="F34" s="45"/>
      <c r="G34" s="45"/>
      <c r="H34" s="43"/>
    </row>
    <row r="35" spans="6:8" x14ac:dyDescent="0.35">
      <c r="H35" s="43"/>
    </row>
    <row r="36" spans="6:8" x14ac:dyDescent="0.35">
      <c r="H36" s="43"/>
    </row>
    <row r="37" spans="6:8" x14ac:dyDescent="0.35">
      <c r="H37" s="43"/>
    </row>
    <row r="38" spans="6:8" x14ac:dyDescent="0.35">
      <c r="F38" s="45"/>
      <c r="G38" s="45"/>
      <c r="H38" s="43"/>
    </row>
    <row r="39" spans="6:8" x14ac:dyDescent="0.35">
      <c r="F39" s="45"/>
      <c r="G39" s="45"/>
      <c r="H39" s="43"/>
    </row>
    <row r="40" spans="6:8" x14ac:dyDescent="0.35">
      <c r="H40" s="43"/>
    </row>
    <row r="41" spans="6:8" x14ac:dyDescent="0.35">
      <c r="H41" s="43"/>
    </row>
    <row r="42" spans="6:8" x14ac:dyDescent="0.35">
      <c r="H42" s="43"/>
    </row>
    <row r="43" spans="6:8" x14ac:dyDescent="0.35">
      <c r="F43" s="45"/>
      <c r="G43" s="45"/>
      <c r="H43" s="43"/>
    </row>
    <row r="44" spans="6:8" x14ac:dyDescent="0.35">
      <c r="F44" s="45"/>
      <c r="G44" s="45"/>
      <c r="H44" s="43"/>
    </row>
    <row r="45" spans="6:8" x14ac:dyDescent="0.35">
      <c r="H45" s="43"/>
    </row>
    <row r="46" spans="6:8" x14ac:dyDescent="0.35">
      <c r="H46" s="43"/>
    </row>
    <row r="47" spans="6:8" x14ac:dyDescent="0.35">
      <c r="H47" s="43"/>
    </row>
    <row r="48" spans="6:8" x14ac:dyDescent="0.35">
      <c r="H48" s="43"/>
    </row>
    <row r="49" spans="8:8" x14ac:dyDescent="0.35">
      <c r="H49" s="43"/>
    </row>
    <row r="50" spans="8:8" x14ac:dyDescent="0.35">
      <c r="H50" s="43"/>
    </row>
    <row r="51" spans="8:8" x14ac:dyDescent="0.35">
      <c r="H51" s="43"/>
    </row>
    <row r="52" spans="8:8" x14ac:dyDescent="0.35">
      <c r="H52" s="43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E7B31-711B-4ABF-AA9B-E8B8BE02A5B6}">
  <dimension ref="A1:I44"/>
  <sheetViews>
    <sheetView workbookViewId="0">
      <selection activeCell="A10" sqref="A10"/>
    </sheetView>
  </sheetViews>
  <sheetFormatPr defaultColWidth="8.81640625" defaultRowHeight="14.5" x14ac:dyDescent="0.35"/>
  <cols>
    <col min="1" max="1" width="20.81640625" style="16" customWidth="1"/>
    <col min="2" max="2" width="16.1796875" style="16" customWidth="1"/>
    <col min="3" max="3" width="15.1796875" style="16" customWidth="1"/>
    <col min="4" max="4" width="15.453125" style="16" customWidth="1"/>
    <col min="5" max="16384" width="8.81640625" style="16"/>
  </cols>
  <sheetData>
    <row r="1" spans="1:5" x14ac:dyDescent="0.35">
      <c r="A1" s="125" t="s">
        <v>40</v>
      </c>
      <c r="B1" s="126"/>
      <c r="C1" s="126"/>
      <c r="D1" s="126"/>
    </row>
    <row r="2" spans="1:5" x14ac:dyDescent="0.35">
      <c r="A2" s="126"/>
      <c r="B2" s="126"/>
      <c r="C2" s="126"/>
      <c r="D2" s="126"/>
    </row>
    <row r="3" spans="1:5" x14ac:dyDescent="0.35">
      <c r="A3" s="125" t="s">
        <v>41</v>
      </c>
      <c r="B3" s="126"/>
      <c r="C3" s="126"/>
      <c r="D3" s="126"/>
    </row>
    <row r="4" spans="1:5" x14ac:dyDescent="0.35">
      <c r="A4" s="126"/>
      <c r="B4" s="126"/>
      <c r="C4" s="126"/>
      <c r="D4" s="126"/>
    </row>
    <row r="5" spans="1:5" x14ac:dyDescent="0.35">
      <c r="A5" s="136" t="s">
        <v>42</v>
      </c>
      <c r="B5" s="126"/>
      <c r="C5" s="126"/>
      <c r="D5" s="126"/>
    </row>
    <row r="6" spans="1:5" x14ac:dyDescent="0.35">
      <c r="A6" s="136"/>
      <c r="B6" s="126"/>
      <c r="C6" s="126"/>
      <c r="D6" s="126"/>
    </row>
    <row r="7" spans="1:5" x14ac:dyDescent="0.35">
      <c r="A7" s="136" t="s">
        <v>3</v>
      </c>
      <c r="B7" s="126"/>
      <c r="C7" s="126"/>
      <c r="D7" s="126"/>
    </row>
    <row r="8" spans="1:5" x14ac:dyDescent="0.35">
      <c r="B8" s="126"/>
      <c r="C8" s="126"/>
      <c r="D8" s="126"/>
    </row>
    <row r="9" spans="1:5" x14ac:dyDescent="0.35">
      <c r="A9" s="136" t="s">
        <v>291</v>
      </c>
      <c r="B9" s="126"/>
      <c r="C9" s="126"/>
      <c r="D9" s="126"/>
    </row>
    <row r="11" spans="1:5" x14ac:dyDescent="0.35">
      <c r="A11" s="128" t="s">
        <v>43</v>
      </c>
      <c r="B11" s="129" t="s">
        <v>44</v>
      </c>
      <c r="C11" s="129" t="s">
        <v>45</v>
      </c>
      <c r="D11" s="129" t="s">
        <v>46</v>
      </c>
    </row>
    <row r="12" spans="1:5" x14ac:dyDescent="0.35">
      <c r="A12" s="130" t="s">
        <v>47</v>
      </c>
      <c r="B12" s="131">
        <v>11226</v>
      </c>
      <c r="C12" s="131">
        <v>16649</v>
      </c>
      <c r="D12" s="132">
        <f>SUM(B12:C12)</f>
        <v>27875</v>
      </c>
      <c r="E12" s="17"/>
    </row>
    <row r="13" spans="1:5" x14ac:dyDescent="0.35">
      <c r="A13" s="130" t="s">
        <v>48</v>
      </c>
      <c r="B13" s="131">
        <v>11048</v>
      </c>
      <c r="C13" s="131">
        <v>17537</v>
      </c>
      <c r="D13" s="132">
        <f t="shared" ref="D13:D15" si="0">SUM(B13:C13)</f>
        <v>28585</v>
      </c>
      <c r="E13" s="17"/>
    </row>
    <row r="14" spans="1:5" x14ac:dyDescent="0.35">
      <c r="A14" s="130" t="s">
        <v>49</v>
      </c>
      <c r="B14" s="131">
        <v>11611</v>
      </c>
      <c r="C14" s="131">
        <v>26419</v>
      </c>
      <c r="D14" s="132">
        <f t="shared" si="0"/>
        <v>38030</v>
      </c>
      <c r="E14" s="17"/>
    </row>
    <row r="15" spans="1:5" x14ac:dyDescent="0.35">
      <c r="A15" s="130" t="s">
        <v>50</v>
      </c>
      <c r="B15" s="131">
        <v>8479</v>
      </c>
      <c r="C15" s="131">
        <v>13421</v>
      </c>
      <c r="D15" s="132">
        <f t="shared" si="0"/>
        <v>21900</v>
      </c>
      <c r="E15" s="17"/>
    </row>
    <row r="16" spans="1:5" x14ac:dyDescent="0.35">
      <c r="A16" s="130" t="s">
        <v>51</v>
      </c>
      <c r="B16" s="312">
        <f>B15/B13</f>
        <v>0.76746922519913108</v>
      </c>
      <c r="C16" s="312">
        <f>C15/C13</f>
        <v>0.76529623082625309</v>
      </c>
      <c r="D16" s="313">
        <f>D15/D13</f>
        <v>0.76613608535945421</v>
      </c>
      <c r="E16" s="17"/>
    </row>
    <row r="17" spans="1:9" x14ac:dyDescent="0.35">
      <c r="A17"/>
      <c r="B17" s="133"/>
      <c r="C17"/>
      <c r="D17"/>
      <c r="E17" s="17"/>
    </row>
    <row r="18" spans="1:9" x14ac:dyDescent="0.35">
      <c r="A18" s="134" t="s">
        <v>52</v>
      </c>
      <c r="B18" s="129" t="s">
        <v>44</v>
      </c>
      <c r="C18" s="129" t="s">
        <v>45</v>
      </c>
      <c r="D18" s="129" t="s">
        <v>46</v>
      </c>
      <c r="E18" s="17"/>
    </row>
    <row r="19" spans="1:9" x14ac:dyDescent="0.35">
      <c r="A19" s="130" t="s">
        <v>47</v>
      </c>
      <c r="B19" s="131">
        <v>4277</v>
      </c>
      <c r="C19" s="131">
        <v>6686</v>
      </c>
      <c r="D19" s="132">
        <f t="shared" ref="D19:D22" si="1">SUM(B19:C19)</f>
        <v>10963</v>
      </c>
      <c r="E19" s="17"/>
      <c r="G19" s="17"/>
      <c r="H19" s="17"/>
      <c r="I19" s="17"/>
    </row>
    <row r="20" spans="1:9" x14ac:dyDescent="0.35">
      <c r="A20" s="130" t="s">
        <v>48</v>
      </c>
      <c r="B20" s="131">
        <v>4894</v>
      </c>
      <c r="C20" s="131">
        <v>7088</v>
      </c>
      <c r="D20" s="132">
        <f t="shared" si="1"/>
        <v>11982</v>
      </c>
      <c r="E20" s="17"/>
      <c r="G20" s="17"/>
      <c r="H20" s="17"/>
      <c r="I20" s="17"/>
    </row>
    <row r="21" spans="1:9" x14ac:dyDescent="0.35">
      <c r="A21" s="130" t="s">
        <v>49</v>
      </c>
      <c r="B21" s="131">
        <v>4889</v>
      </c>
      <c r="C21" s="131">
        <v>14627</v>
      </c>
      <c r="D21" s="132">
        <f t="shared" si="1"/>
        <v>19516</v>
      </c>
      <c r="E21" s="17"/>
      <c r="G21" s="17"/>
      <c r="H21" s="17"/>
      <c r="I21" s="17"/>
    </row>
    <row r="22" spans="1:9" x14ac:dyDescent="0.35">
      <c r="A22" s="130" t="s">
        <v>50</v>
      </c>
      <c r="B22" s="131">
        <v>3657</v>
      </c>
      <c r="C22" s="131">
        <v>5171</v>
      </c>
      <c r="D22" s="132">
        <f t="shared" si="1"/>
        <v>8828</v>
      </c>
      <c r="E22" s="17"/>
      <c r="G22" s="17"/>
      <c r="H22" s="17"/>
      <c r="I22" s="17"/>
    </row>
    <row r="23" spans="1:9" x14ac:dyDescent="0.35">
      <c r="A23" s="130" t="s">
        <v>51</v>
      </c>
      <c r="B23" s="312">
        <f>B22/B20</f>
        <v>0.74724152022885171</v>
      </c>
      <c r="C23" s="312">
        <f>C22/C20</f>
        <v>0.72954288939051914</v>
      </c>
      <c r="D23" s="313">
        <f>D22/D20</f>
        <v>0.7367718244032716</v>
      </c>
      <c r="E23" s="17"/>
      <c r="G23" s="184"/>
      <c r="H23" s="184"/>
      <c r="I23" s="184"/>
    </row>
    <row r="24" spans="1:9" x14ac:dyDescent="0.35">
      <c r="A24"/>
      <c r="B24"/>
      <c r="C24"/>
      <c r="D24"/>
      <c r="E24" s="17"/>
    </row>
    <row r="25" spans="1:9" x14ac:dyDescent="0.35">
      <c r="A25" s="134" t="s">
        <v>53</v>
      </c>
      <c r="B25" s="129" t="s">
        <v>44</v>
      </c>
      <c r="C25" s="129" t="s">
        <v>45</v>
      </c>
      <c r="D25" s="129" t="s">
        <v>46</v>
      </c>
      <c r="E25" s="17"/>
    </row>
    <row r="26" spans="1:9" x14ac:dyDescent="0.35">
      <c r="A26" s="130" t="s">
        <v>47</v>
      </c>
      <c r="B26" s="131">
        <v>2858</v>
      </c>
      <c r="C26" s="131">
        <v>3280</v>
      </c>
      <c r="D26" s="132">
        <f t="shared" ref="D26:D29" si="2">SUM(B26:C26)</f>
        <v>6138</v>
      </c>
      <c r="E26" s="17"/>
    </row>
    <row r="27" spans="1:9" x14ac:dyDescent="0.35">
      <c r="A27" s="130" t="s">
        <v>48</v>
      </c>
      <c r="B27" s="131">
        <v>3256</v>
      </c>
      <c r="C27" s="131">
        <v>3789</v>
      </c>
      <c r="D27" s="132">
        <f t="shared" si="2"/>
        <v>7045</v>
      </c>
      <c r="E27" s="17"/>
    </row>
    <row r="28" spans="1:9" x14ac:dyDescent="0.35">
      <c r="A28" s="130" t="s">
        <v>49</v>
      </c>
      <c r="B28" s="131">
        <v>2847</v>
      </c>
      <c r="C28" s="131">
        <v>5096</v>
      </c>
      <c r="D28" s="132">
        <f t="shared" si="2"/>
        <v>7943</v>
      </c>
      <c r="E28" s="17"/>
    </row>
    <row r="29" spans="1:9" x14ac:dyDescent="0.35">
      <c r="A29" s="130" t="s">
        <v>50</v>
      </c>
      <c r="B29" s="131">
        <v>2530</v>
      </c>
      <c r="C29" s="131">
        <v>2875</v>
      </c>
      <c r="D29" s="132">
        <f t="shared" si="2"/>
        <v>5405</v>
      </c>
      <c r="E29" s="17"/>
    </row>
    <row r="30" spans="1:9" x14ac:dyDescent="0.35">
      <c r="A30" s="130" t="s">
        <v>51</v>
      </c>
      <c r="B30" s="312">
        <f>B29/B27</f>
        <v>0.77702702702702697</v>
      </c>
      <c r="C30" s="312">
        <f>C29/C27</f>
        <v>0.75877540248086561</v>
      </c>
      <c r="D30" s="313">
        <f>D29/D27</f>
        <v>0.76721078779276086</v>
      </c>
      <c r="E30" s="17"/>
    </row>
    <row r="31" spans="1:9" x14ac:dyDescent="0.35">
      <c r="A31"/>
      <c r="B31" s="135"/>
      <c r="C31" s="135"/>
      <c r="D31" s="135"/>
      <c r="E31" s="17"/>
    </row>
    <row r="32" spans="1:9" x14ac:dyDescent="0.35">
      <c r="A32" s="134" t="s">
        <v>54</v>
      </c>
      <c r="B32" s="129" t="s">
        <v>44</v>
      </c>
      <c r="C32" s="129" t="s">
        <v>45</v>
      </c>
      <c r="D32" s="129" t="s">
        <v>46</v>
      </c>
      <c r="E32" s="17"/>
    </row>
    <row r="33" spans="1:5" x14ac:dyDescent="0.35">
      <c r="A33" s="130" t="s">
        <v>47</v>
      </c>
      <c r="B33" s="131">
        <v>4091</v>
      </c>
      <c r="C33" s="131">
        <v>6683</v>
      </c>
      <c r="D33" s="132">
        <f t="shared" ref="D33:D36" si="3">SUM(B33:C33)</f>
        <v>10774</v>
      </c>
      <c r="E33" s="17"/>
    </row>
    <row r="34" spans="1:5" x14ac:dyDescent="0.35">
      <c r="A34" s="130" t="s">
        <v>48</v>
      </c>
      <c r="B34" s="131">
        <v>2898</v>
      </c>
      <c r="C34" s="131">
        <v>6660</v>
      </c>
      <c r="D34" s="132">
        <f t="shared" si="3"/>
        <v>9558</v>
      </c>
      <c r="E34" s="17"/>
    </row>
    <row r="35" spans="1:5" x14ac:dyDescent="0.35">
      <c r="A35" s="130" t="s">
        <v>49</v>
      </c>
      <c r="B35" s="131">
        <v>3875</v>
      </c>
      <c r="C35" s="131">
        <v>6696</v>
      </c>
      <c r="D35" s="132">
        <f t="shared" si="3"/>
        <v>10571</v>
      </c>
      <c r="E35" s="17"/>
    </row>
    <row r="36" spans="1:5" x14ac:dyDescent="0.35">
      <c r="A36" s="130" t="s">
        <v>50</v>
      </c>
      <c r="B36" s="131">
        <v>2292</v>
      </c>
      <c r="C36" s="131">
        <v>5375</v>
      </c>
      <c r="D36" s="132">
        <f t="shared" si="3"/>
        <v>7667</v>
      </c>
      <c r="E36" s="17"/>
    </row>
    <row r="37" spans="1:5" x14ac:dyDescent="0.35">
      <c r="A37" s="130" t="s">
        <v>51</v>
      </c>
      <c r="B37" s="312">
        <f>B36/B34</f>
        <v>0.79089026915113869</v>
      </c>
      <c r="C37" s="312">
        <f>C36/C34</f>
        <v>0.8070570570570571</v>
      </c>
      <c r="D37" s="313">
        <f>D36/D34</f>
        <v>0.80215526260724002</v>
      </c>
      <c r="E37" s="17"/>
    </row>
    <row r="40" spans="1:5" x14ac:dyDescent="0.35">
      <c r="B40" s="17"/>
      <c r="C40" s="17"/>
    </row>
    <row r="41" spans="1:5" x14ac:dyDescent="0.35">
      <c r="B41" s="17"/>
      <c r="C41" s="17"/>
    </row>
    <row r="42" spans="1:5" x14ac:dyDescent="0.35">
      <c r="B42" s="17"/>
      <c r="C42" s="17"/>
    </row>
    <row r="43" spans="1:5" x14ac:dyDescent="0.35">
      <c r="B43" s="17"/>
      <c r="C43" s="17"/>
    </row>
    <row r="44" spans="1:5" x14ac:dyDescent="0.35">
      <c r="B44" s="17"/>
      <c r="C44" s="17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569D7-74EC-41E5-B5FF-6D4F68A29822}">
  <dimension ref="A1:H27"/>
  <sheetViews>
    <sheetView zoomScale="80" zoomScaleNormal="80" workbookViewId="0">
      <selection activeCell="A9" sqref="A9"/>
    </sheetView>
  </sheetViews>
  <sheetFormatPr defaultColWidth="18.54296875" defaultRowHeight="14.5" x14ac:dyDescent="0.35"/>
  <sheetData>
    <row r="1" spans="1:8" x14ac:dyDescent="0.35">
      <c r="A1" s="127" t="s">
        <v>40</v>
      </c>
    </row>
    <row r="2" spans="1:8" x14ac:dyDescent="0.35">
      <c r="A2" s="127"/>
    </row>
    <row r="3" spans="1:8" x14ac:dyDescent="0.35">
      <c r="A3" s="127" t="s">
        <v>55</v>
      </c>
    </row>
    <row r="4" spans="1:8" x14ac:dyDescent="0.35">
      <c r="A4" s="127"/>
    </row>
    <row r="5" spans="1:8" x14ac:dyDescent="0.35">
      <c r="A5" s="127" t="s">
        <v>42</v>
      </c>
    </row>
    <row r="6" spans="1:8" x14ac:dyDescent="0.35">
      <c r="A6" s="127"/>
    </row>
    <row r="7" spans="1:8" x14ac:dyDescent="0.35">
      <c r="A7" s="127" t="s">
        <v>3</v>
      </c>
    </row>
    <row r="8" spans="1:8" x14ac:dyDescent="0.35">
      <c r="A8" s="127"/>
    </row>
    <row r="9" spans="1:8" x14ac:dyDescent="0.35">
      <c r="A9" s="127" t="s">
        <v>292</v>
      </c>
      <c r="B9" s="52"/>
    </row>
    <row r="10" spans="1:8" x14ac:dyDescent="0.35">
      <c r="B10" s="52"/>
    </row>
    <row r="11" spans="1:8" ht="15" thickBot="1" x14ac:dyDescent="0.4">
      <c r="A11" s="75"/>
      <c r="B11" s="85"/>
      <c r="C11" s="85" t="s">
        <v>56</v>
      </c>
      <c r="D11" s="85" t="s">
        <v>57</v>
      </c>
      <c r="E11" s="85" t="s">
        <v>58</v>
      </c>
      <c r="F11" s="85" t="s">
        <v>59</v>
      </c>
      <c r="G11" s="85" t="s">
        <v>60</v>
      </c>
      <c r="H11" s="85" t="s">
        <v>61</v>
      </c>
    </row>
    <row r="12" spans="1:8" ht="14.5" customHeight="1" x14ac:dyDescent="0.35">
      <c r="A12" s="7" t="s">
        <v>47</v>
      </c>
      <c r="B12" t="s">
        <v>62</v>
      </c>
      <c r="C12" s="60">
        <v>13247</v>
      </c>
      <c r="D12" s="60">
        <v>12837</v>
      </c>
      <c r="E12" s="60">
        <v>12665</v>
      </c>
      <c r="F12" s="60">
        <v>12009</v>
      </c>
      <c r="G12" s="60">
        <v>11720</v>
      </c>
      <c r="H12" s="60">
        <v>10963</v>
      </c>
    </row>
    <row r="13" spans="1:8" x14ac:dyDescent="0.35">
      <c r="A13" s="7"/>
      <c r="B13" t="s">
        <v>63</v>
      </c>
      <c r="C13" s="60">
        <v>6877</v>
      </c>
      <c r="D13" s="60">
        <v>7669</v>
      </c>
      <c r="E13" s="60">
        <v>7182</v>
      </c>
      <c r="F13" s="60">
        <v>6998</v>
      </c>
      <c r="G13" s="60">
        <v>6710</v>
      </c>
      <c r="H13" s="60">
        <v>6138</v>
      </c>
    </row>
    <row r="14" spans="1:8" ht="15" thickBot="1" x14ac:dyDescent="0.4">
      <c r="A14" s="109"/>
      <c r="B14" s="75" t="s">
        <v>64</v>
      </c>
      <c r="C14" s="110">
        <v>5123</v>
      </c>
      <c r="D14" s="110">
        <v>5312</v>
      </c>
      <c r="E14" s="110">
        <v>6415</v>
      </c>
      <c r="F14" s="110">
        <v>8138</v>
      </c>
      <c r="G14" s="110">
        <v>8840</v>
      </c>
      <c r="H14" s="110">
        <v>10774</v>
      </c>
    </row>
    <row r="15" spans="1:8" ht="14.5" customHeight="1" x14ac:dyDescent="0.35">
      <c r="A15" s="7" t="s">
        <v>49</v>
      </c>
      <c r="B15" t="s">
        <v>62</v>
      </c>
      <c r="C15" s="60">
        <v>22189</v>
      </c>
      <c r="D15" s="60">
        <v>22528</v>
      </c>
      <c r="E15" s="60">
        <v>22358</v>
      </c>
      <c r="F15" s="60">
        <v>21082</v>
      </c>
      <c r="G15" s="60">
        <v>20091</v>
      </c>
      <c r="H15" s="60">
        <v>19516</v>
      </c>
    </row>
    <row r="16" spans="1:8" x14ac:dyDescent="0.35">
      <c r="A16" s="7"/>
      <c r="B16" t="s">
        <v>63</v>
      </c>
      <c r="C16" s="60">
        <v>7970</v>
      </c>
      <c r="D16" s="60">
        <v>8647</v>
      </c>
      <c r="E16" s="60">
        <v>8698</v>
      </c>
      <c r="F16" s="60">
        <v>8895</v>
      </c>
      <c r="G16" s="60">
        <v>8469</v>
      </c>
      <c r="H16" s="60">
        <v>7943</v>
      </c>
    </row>
    <row r="17" spans="1:8" ht="15" thickBot="1" x14ac:dyDescent="0.4">
      <c r="A17" s="109"/>
      <c r="B17" s="75" t="s">
        <v>64</v>
      </c>
      <c r="C17" s="110">
        <v>4894</v>
      </c>
      <c r="D17" s="110">
        <v>5196</v>
      </c>
      <c r="E17" s="110">
        <v>6030</v>
      </c>
      <c r="F17" s="110">
        <v>8508</v>
      </c>
      <c r="G17" s="110">
        <v>9205</v>
      </c>
      <c r="H17" s="110">
        <v>10571</v>
      </c>
    </row>
    <row r="18" spans="1:8" ht="14.5" customHeight="1" x14ac:dyDescent="0.35">
      <c r="A18" s="7" t="s">
        <v>48</v>
      </c>
      <c r="B18" t="s">
        <v>62</v>
      </c>
      <c r="C18" s="60">
        <v>13760</v>
      </c>
      <c r="D18" s="60">
        <v>13086</v>
      </c>
      <c r="E18" s="60">
        <v>12982</v>
      </c>
      <c r="F18" s="60">
        <v>13013</v>
      </c>
      <c r="G18" s="60">
        <v>12780</v>
      </c>
      <c r="H18" s="60">
        <v>11982</v>
      </c>
    </row>
    <row r="19" spans="1:8" x14ac:dyDescent="0.35">
      <c r="A19" s="7"/>
      <c r="B19" t="s">
        <v>63</v>
      </c>
      <c r="C19" s="60">
        <v>7079</v>
      </c>
      <c r="D19" s="60">
        <v>7432</v>
      </c>
      <c r="E19" s="60">
        <v>7422</v>
      </c>
      <c r="F19" s="60">
        <v>7386</v>
      </c>
      <c r="G19" s="60">
        <v>7496</v>
      </c>
      <c r="H19" s="60">
        <v>7045</v>
      </c>
    </row>
    <row r="20" spans="1:8" ht="15" thickBot="1" x14ac:dyDescent="0.4">
      <c r="A20" s="109"/>
      <c r="B20" s="75" t="s">
        <v>64</v>
      </c>
      <c r="C20" s="110">
        <v>5419</v>
      </c>
      <c r="D20" s="110">
        <v>5101</v>
      </c>
      <c r="E20" s="110">
        <v>5624</v>
      </c>
      <c r="F20" s="110">
        <v>5702</v>
      </c>
      <c r="G20" s="60">
        <v>8185</v>
      </c>
      <c r="H20" s="60">
        <v>9558</v>
      </c>
    </row>
    <row r="21" spans="1:8" ht="14.5" customHeight="1" x14ac:dyDescent="0.35">
      <c r="A21" s="7" t="s">
        <v>50</v>
      </c>
      <c r="B21" t="s">
        <v>62</v>
      </c>
      <c r="C21" s="60">
        <v>9906</v>
      </c>
      <c r="D21" s="60">
        <v>9722</v>
      </c>
      <c r="E21" s="60">
        <v>9912</v>
      </c>
      <c r="F21" s="60">
        <v>9943</v>
      </c>
      <c r="G21" s="82">
        <v>9462</v>
      </c>
      <c r="H21" s="82">
        <v>8828</v>
      </c>
    </row>
    <row r="22" spans="1:8" x14ac:dyDescent="0.35">
      <c r="A22" s="7"/>
      <c r="B22" t="s">
        <v>63</v>
      </c>
      <c r="C22" s="60">
        <v>5122</v>
      </c>
      <c r="D22" s="60">
        <v>5620</v>
      </c>
      <c r="E22" s="60">
        <v>5815</v>
      </c>
      <c r="F22" s="60">
        <v>5720</v>
      </c>
      <c r="G22" s="60">
        <v>5742</v>
      </c>
      <c r="H22" s="60">
        <v>5405</v>
      </c>
    </row>
    <row r="23" spans="1:8" ht="15" thickBot="1" x14ac:dyDescent="0.4">
      <c r="A23" s="7"/>
      <c r="B23" s="75" t="s">
        <v>64</v>
      </c>
      <c r="C23" s="110">
        <v>4359</v>
      </c>
      <c r="D23" s="110">
        <v>4052</v>
      </c>
      <c r="E23" s="110">
        <v>4677</v>
      </c>
      <c r="F23" s="110">
        <v>4646</v>
      </c>
      <c r="G23" s="110">
        <v>6563</v>
      </c>
      <c r="H23" s="110">
        <v>7667</v>
      </c>
    </row>
    <row r="24" spans="1:8" ht="14.5" customHeight="1" x14ac:dyDescent="0.35">
      <c r="A24" s="108" t="s">
        <v>65</v>
      </c>
      <c r="B24" t="s">
        <v>62</v>
      </c>
      <c r="C24" s="47">
        <v>0.72</v>
      </c>
      <c r="D24" s="47">
        <v>0.74</v>
      </c>
      <c r="E24" s="47">
        <v>0.76</v>
      </c>
      <c r="F24" s="47">
        <v>0.76</v>
      </c>
      <c r="G24" s="314">
        <v>0.74</v>
      </c>
      <c r="H24" s="314">
        <v>0.73677182440327105</v>
      </c>
    </row>
    <row r="25" spans="1:8" x14ac:dyDescent="0.35">
      <c r="A25" s="7"/>
      <c r="B25" t="s">
        <v>63</v>
      </c>
      <c r="C25" s="47">
        <v>0.72</v>
      </c>
      <c r="D25" s="47">
        <v>0.76</v>
      </c>
      <c r="E25" s="47">
        <v>0.78</v>
      </c>
      <c r="F25" s="47">
        <v>0.77</v>
      </c>
      <c r="G25" s="47">
        <v>0.77</v>
      </c>
      <c r="H25" s="47">
        <v>0.76721078779275997</v>
      </c>
    </row>
    <row r="26" spans="1:8" ht="15" thickBot="1" x14ac:dyDescent="0.4">
      <c r="A26" s="109"/>
      <c r="B26" s="75" t="s">
        <v>64</v>
      </c>
      <c r="C26" s="74">
        <v>0.8</v>
      </c>
      <c r="D26" s="74">
        <v>0.79</v>
      </c>
      <c r="E26" s="74">
        <v>0.83</v>
      </c>
      <c r="F26" s="74">
        <v>0.81</v>
      </c>
      <c r="G26" s="47">
        <v>0.8</v>
      </c>
      <c r="H26" s="47">
        <v>0.80215526260724002</v>
      </c>
    </row>
    <row r="27" spans="1:8" x14ac:dyDescent="0.35">
      <c r="G27" s="111"/>
      <c r="H27" s="11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80D88-D0AF-4307-99CB-5152795C7DE0}">
  <sheetPr>
    <pageSetUpPr fitToPage="1"/>
  </sheetPr>
  <dimension ref="A1:Q155"/>
  <sheetViews>
    <sheetView zoomScale="70" zoomScaleNormal="70" workbookViewId="0">
      <pane xSplit="1" ySplit="10" topLeftCell="B11" activePane="bottomRight" state="frozen"/>
      <selection pane="topRight" activeCell="B62" sqref="B62:P63"/>
      <selection pane="bottomLeft" activeCell="B62" sqref="B62:P63"/>
      <selection pane="bottomRight"/>
    </sheetView>
  </sheetViews>
  <sheetFormatPr defaultColWidth="9.1796875" defaultRowHeight="12.5" x14ac:dyDescent="0.25"/>
  <cols>
    <col min="1" max="1" width="49.81640625" style="6" customWidth="1"/>
    <col min="2" max="4" width="9.1796875" style="6" customWidth="1"/>
    <col min="5" max="6" width="9.1796875" style="6"/>
    <col min="7" max="10" width="9.1796875" style="6" customWidth="1"/>
    <col min="11" max="13" width="9.1796875" style="6"/>
    <col min="14" max="16" width="9.1796875" style="117"/>
    <col min="17" max="16384" width="9.1796875" style="6"/>
  </cols>
  <sheetData>
    <row r="1" spans="1:17" ht="13" x14ac:dyDescent="0.3">
      <c r="A1" s="127" t="s">
        <v>40</v>
      </c>
      <c r="B1" s="112"/>
      <c r="C1" s="113"/>
      <c r="F1" s="5"/>
    </row>
    <row r="2" spans="1:17" ht="13" x14ac:dyDescent="0.3">
      <c r="A2" s="127"/>
      <c r="B2" s="112"/>
    </row>
    <row r="3" spans="1:17" ht="13" x14ac:dyDescent="0.3">
      <c r="A3" s="127" t="s">
        <v>66</v>
      </c>
      <c r="B3" s="112"/>
    </row>
    <row r="4" spans="1:17" ht="13" x14ac:dyDescent="0.3">
      <c r="A4" s="138"/>
      <c r="B4" s="112"/>
      <c r="C4" s="114"/>
    </row>
    <row r="5" spans="1:17" ht="13" x14ac:dyDescent="0.3">
      <c r="A5" s="127" t="s">
        <v>42</v>
      </c>
      <c r="B5" s="112"/>
    </row>
    <row r="6" spans="1:17" ht="13" x14ac:dyDescent="0.3">
      <c r="A6" s="127"/>
      <c r="B6" s="112"/>
    </row>
    <row r="7" spans="1:17" ht="13" x14ac:dyDescent="0.3">
      <c r="A7" s="127" t="s">
        <v>3</v>
      </c>
      <c r="B7" s="112"/>
    </row>
    <row r="8" spans="1:17" ht="13.5" thickBot="1" x14ac:dyDescent="0.35">
      <c r="A8" s="112"/>
    </row>
    <row r="9" spans="1:17" ht="59.25" customHeight="1" x14ac:dyDescent="0.3">
      <c r="A9" s="115"/>
      <c r="B9" s="369" t="s">
        <v>67</v>
      </c>
      <c r="C9" s="370"/>
      <c r="D9" s="371"/>
      <c r="E9" s="369" t="s">
        <v>68</v>
      </c>
      <c r="F9" s="370"/>
      <c r="G9" s="371"/>
      <c r="H9" s="369" t="s">
        <v>69</v>
      </c>
      <c r="I9" s="370"/>
      <c r="J9" s="371"/>
      <c r="K9" s="369" t="s">
        <v>50</v>
      </c>
      <c r="L9" s="370"/>
      <c r="M9" s="371"/>
      <c r="N9" s="372" t="s">
        <v>70</v>
      </c>
      <c r="O9" s="373"/>
      <c r="P9" s="374"/>
    </row>
    <row r="10" spans="1:17" ht="13.5" thickBot="1" x14ac:dyDescent="0.35">
      <c r="A10" s="116" t="s">
        <v>71</v>
      </c>
      <c r="B10" s="39" t="s">
        <v>44</v>
      </c>
      <c r="C10" s="38" t="s">
        <v>45</v>
      </c>
      <c r="D10" s="37" t="s">
        <v>46</v>
      </c>
      <c r="E10" s="39" t="s">
        <v>44</v>
      </c>
      <c r="F10" s="38" t="s">
        <v>45</v>
      </c>
      <c r="G10" s="37" t="s">
        <v>46</v>
      </c>
      <c r="H10" s="39" t="s">
        <v>44</v>
      </c>
      <c r="I10" s="38" t="s">
        <v>45</v>
      </c>
      <c r="J10" s="37" t="s">
        <v>46</v>
      </c>
      <c r="K10" s="39" t="s">
        <v>44</v>
      </c>
      <c r="L10" s="38" t="s">
        <v>45</v>
      </c>
      <c r="M10" s="37" t="s">
        <v>46</v>
      </c>
      <c r="N10" s="118" t="s">
        <v>44</v>
      </c>
      <c r="O10" s="119" t="s">
        <v>45</v>
      </c>
      <c r="P10" s="120" t="s">
        <v>46</v>
      </c>
    </row>
    <row r="11" spans="1:17" ht="15" customHeight="1" x14ac:dyDescent="0.35">
      <c r="A11" s="155" t="s">
        <v>72</v>
      </c>
      <c r="B11" s="199">
        <v>34</v>
      </c>
      <c r="C11" s="200">
        <v>23</v>
      </c>
      <c r="D11" s="201">
        <v>57</v>
      </c>
      <c r="E11" s="202">
        <v>76</v>
      </c>
      <c r="F11" s="203">
        <v>80</v>
      </c>
      <c r="G11" s="201">
        <v>156</v>
      </c>
      <c r="H11" s="204">
        <v>128</v>
      </c>
      <c r="I11" s="200">
        <v>81</v>
      </c>
      <c r="J11" s="201">
        <v>209</v>
      </c>
      <c r="K11" s="202">
        <v>47</v>
      </c>
      <c r="L11" s="203">
        <v>52</v>
      </c>
      <c r="M11" s="201">
        <v>99</v>
      </c>
      <c r="N11" s="205">
        <v>0.61842105263157898</v>
      </c>
      <c r="O11" s="206">
        <v>0.65</v>
      </c>
      <c r="P11" s="207">
        <v>0.63461538461538458</v>
      </c>
    </row>
    <row r="12" spans="1:17" ht="15" customHeight="1" x14ac:dyDescent="0.35">
      <c r="A12" s="156" t="s">
        <v>73</v>
      </c>
      <c r="B12" s="202">
        <v>0</v>
      </c>
      <c r="C12" s="202">
        <v>134</v>
      </c>
      <c r="D12" s="208">
        <v>134</v>
      </c>
      <c r="E12" s="209" t="s">
        <v>74</v>
      </c>
      <c r="F12" s="202" t="s">
        <v>74</v>
      </c>
      <c r="G12" s="210">
        <v>133</v>
      </c>
      <c r="H12" s="209">
        <v>0</v>
      </c>
      <c r="I12" s="202">
        <v>150</v>
      </c>
      <c r="J12" s="208">
        <v>150</v>
      </c>
      <c r="K12" s="209" t="s">
        <v>74</v>
      </c>
      <c r="L12" s="202" t="s">
        <v>74</v>
      </c>
      <c r="M12" s="210">
        <v>118</v>
      </c>
      <c r="N12" s="211">
        <v>1</v>
      </c>
      <c r="O12" s="212" t="s">
        <v>74</v>
      </c>
      <c r="P12" s="213">
        <v>0.88721804511278191</v>
      </c>
    </row>
    <row r="13" spans="1:17" ht="15" customHeight="1" x14ac:dyDescent="0.35">
      <c r="A13" s="156" t="s">
        <v>75</v>
      </c>
      <c r="B13" s="214">
        <v>0</v>
      </c>
      <c r="C13" s="215">
        <v>0</v>
      </c>
      <c r="D13" s="216">
        <v>0</v>
      </c>
      <c r="E13" s="214">
        <v>0</v>
      </c>
      <c r="F13" s="215">
        <v>0</v>
      </c>
      <c r="G13" s="217">
        <v>0</v>
      </c>
      <c r="H13" s="218">
        <v>0</v>
      </c>
      <c r="I13" s="215">
        <v>0</v>
      </c>
      <c r="J13" s="216">
        <v>0</v>
      </c>
      <c r="K13" s="214">
        <v>0</v>
      </c>
      <c r="L13" s="215">
        <v>0</v>
      </c>
      <c r="M13" s="217">
        <v>0</v>
      </c>
      <c r="N13" s="219">
        <v>0</v>
      </c>
      <c r="O13" s="220">
        <v>0</v>
      </c>
      <c r="P13" s="221">
        <v>0</v>
      </c>
    </row>
    <row r="14" spans="1:17" ht="15" customHeight="1" x14ac:dyDescent="0.35">
      <c r="A14" s="156" t="s">
        <v>76</v>
      </c>
      <c r="B14" s="214">
        <v>0</v>
      </c>
      <c r="C14" s="215">
        <v>0</v>
      </c>
      <c r="D14" s="216">
        <v>0</v>
      </c>
      <c r="E14" s="214">
        <v>0</v>
      </c>
      <c r="F14" s="215">
        <v>0</v>
      </c>
      <c r="G14" s="217">
        <v>0</v>
      </c>
      <c r="H14" s="218">
        <v>0</v>
      </c>
      <c r="I14" s="215">
        <v>0</v>
      </c>
      <c r="J14" s="216">
        <v>0</v>
      </c>
      <c r="K14" s="214">
        <v>0</v>
      </c>
      <c r="L14" s="215">
        <v>0</v>
      </c>
      <c r="M14" s="217">
        <v>0</v>
      </c>
      <c r="N14" s="219">
        <v>0</v>
      </c>
      <c r="O14" s="220">
        <v>0</v>
      </c>
      <c r="P14" s="221">
        <v>0</v>
      </c>
    </row>
    <row r="15" spans="1:17" ht="15" customHeight="1" x14ac:dyDescent="0.35">
      <c r="A15" s="156" t="s">
        <v>77</v>
      </c>
      <c r="B15" s="214">
        <v>80</v>
      </c>
      <c r="C15" s="215">
        <v>140</v>
      </c>
      <c r="D15" s="216">
        <v>220</v>
      </c>
      <c r="E15" s="214">
        <v>69</v>
      </c>
      <c r="F15" s="215">
        <v>132</v>
      </c>
      <c r="G15" s="217">
        <v>201</v>
      </c>
      <c r="H15" s="218">
        <v>84</v>
      </c>
      <c r="I15" s="215">
        <v>128</v>
      </c>
      <c r="J15" s="216">
        <v>212</v>
      </c>
      <c r="K15" s="214">
        <v>62</v>
      </c>
      <c r="L15" s="215">
        <v>114</v>
      </c>
      <c r="M15" s="217">
        <v>176</v>
      </c>
      <c r="N15" s="219">
        <v>0.89855072463768115</v>
      </c>
      <c r="O15" s="220">
        <v>0.86363636363636365</v>
      </c>
      <c r="P15" s="221">
        <v>0.87562189054726369</v>
      </c>
    </row>
    <row r="16" spans="1:17" ht="15.75" customHeight="1" x14ac:dyDescent="0.35">
      <c r="A16" s="156" t="s">
        <v>78</v>
      </c>
      <c r="B16" s="214">
        <v>0</v>
      </c>
      <c r="C16" s="215">
        <v>0</v>
      </c>
      <c r="D16" s="216">
        <v>0</v>
      </c>
      <c r="E16" s="214">
        <v>0</v>
      </c>
      <c r="F16" s="215">
        <v>0</v>
      </c>
      <c r="G16" s="217">
        <v>0</v>
      </c>
      <c r="H16" s="218">
        <v>0</v>
      </c>
      <c r="I16" s="215">
        <v>0</v>
      </c>
      <c r="J16" s="216">
        <v>0</v>
      </c>
      <c r="K16" s="214">
        <v>0</v>
      </c>
      <c r="L16" s="215">
        <v>0</v>
      </c>
      <c r="M16" s="217">
        <v>0</v>
      </c>
      <c r="N16" s="219">
        <v>0</v>
      </c>
      <c r="O16" s="220">
        <v>0</v>
      </c>
      <c r="P16" s="221">
        <v>0</v>
      </c>
      <c r="Q16" s="15"/>
    </row>
    <row r="17" spans="1:17" ht="15" customHeight="1" x14ac:dyDescent="0.35">
      <c r="A17" s="156" t="s">
        <v>79</v>
      </c>
      <c r="B17" s="214">
        <v>0</v>
      </c>
      <c r="C17" s="215">
        <v>0</v>
      </c>
      <c r="D17" s="216">
        <v>0</v>
      </c>
      <c r="E17" s="214">
        <v>0</v>
      </c>
      <c r="F17" s="215">
        <v>0</v>
      </c>
      <c r="G17" s="217">
        <v>0</v>
      </c>
      <c r="H17" s="218">
        <v>0</v>
      </c>
      <c r="I17" s="215">
        <v>0</v>
      </c>
      <c r="J17" s="216">
        <v>0</v>
      </c>
      <c r="K17" s="214">
        <v>0</v>
      </c>
      <c r="L17" s="215">
        <v>0</v>
      </c>
      <c r="M17" s="217">
        <v>0</v>
      </c>
      <c r="N17" s="219">
        <v>0</v>
      </c>
      <c r="O17" s="220">
        <v>0</v>
      </c>
      <c r="P17" s="221">
        <v>0</v>
      </c>
      <c r="Q17" s="15"/>
    </row>
    <row r="18" spans="1:17" ht="15" customHeight="1" x14ac:dyDescent="0.35">
      <c r="A18" s="156" t="s">
        <v>80</v>
      </c>
      <c r="B18" s="214">
        <v>11</v>
      </c>
      <c r="C18" s="215">
        <v>54</v>
      </c>
      <c r="D18" s="216">
        <v>65</v>
      </c>
      <c r="E18" s="214">
        <v>10</v>
      </c>
      <c r="F18" s="215">
        <v>71</v>
      </c>
      <c r="G18" s="217">
        <v>81</v>
      </c>
      <c r="H18" s="218">
        <v>15</v>
      </c>
      <c r="I18" s="215">
        <v>108</v>
      </c>
      <c r="J18" s="216">
        <v>123</v>
      </c>
      <c r="K18" s="214">
        <v>5</v>
      </c>
      <c r="L18" s="215">
        <v>56</v>
      </c>
      <c r="M18" s="217">
        <v>61</v>
      </c>
      <c r="N18" s="219">
        <v>0.5</v>
      </c>
      <c r="O18" s="220">
        <v>0.78873239436619713</v>
      </c>
      <c r="P18" s="221">
        <v>0.75308641975308643</v>
      </c>
      <c r="Q18" s="15"/>
    </row>
    <row r="19" spans="1:17" ht="15" customHeight="1" x14ac:dyDescent="0.35">
      <c r="A19" s="156" t="s">
        <v>81</v>
      </c>
      <c r="B19" s="214">
        <v>0</v>
      </c>
      <c r="C19" s="215">
        <v>0</v>
      </c>
      <c r="D19" s="216">
        <v>0</v>
      </c>
      <c r="E19" s="214">
        <v>0</v>
      </c>
      <c r="F19" s="215">
        <v>0</v>
      </c>
      <c r="G19" s="217">
        <v>0</v>
      </c>
      <c r="H19" s="218">
        <v>0</v>
      </c>
      <c r="I19" s="215">
        <v>0</v>
      </c>
      <c r="J19" s="216">
        <v>0</v>
      </c>
      <c r="K19" s="214">
        <v>0</v>
      </c>
      <c r="L19" s="215">
        <v>0</v>
      </c>
      <c r="M19" s="217">
        <v>0</v>
      </c>
      <c r="N19" s="219">
        <v>0</v>
      </c>
      <c r="O19" s="220">
        <v>0</v>
      </c>
      <c r="P19" s="221">
        <v>0</v>
      </c>
      <c r="Q19" s="15"/>
    </row>
    <row r="20" spans="1:17" ht="15" customHeight="1" x14ac:dyDescent="0.35">
      <c r="A20" s="156" t="s">
        <v>82</v>
      </c>
      <c r="B20" s="214">
        <v>9</v>
      </c>
      <c r="C20" s="215">
        <v>57</v>
      </c>
      <c r="D20" s="216">
        <v>66</v>
      </c>
      <c r="E20" s="214">
        <v>6</v>
      </c>
      <c r="F20" s="215">
        <v>79</v>
      </c>
      <c r="G20" s="217">
        <v>85</v>
      </c>
      <c r="H20" s="218">
        <v>11</v>
      </c>
      <c r="I20" s="215">
        <v>78</v>
      </c>
      <c r="J20" s="216">
        <v>89</v>
      </c>
      <c r="K20" s="214">
        <v>5</v>
      </c>
      <c r="L20" s="215">
        <v>57</v>
      </c>
      <c r="M20" s="217">
        <v>62</v>
      </c>
      <c r="N20" s="219">
        <v>0.83333333333333337</v>
      </c>
      <c r="O20" s="220">
        <v>0.72151898734177211</v>
      </c>
      <c r="P20" s="221">
        <v>0.72941176470588232</v>
      </c>
      <c r="Q20" s="15"/>
    </row>
    <row r="21" spans="1:17" ht="15" customHeight="1" x14ac:dyDescent="0.35">
      <c r="A21" s="156" t="s">
        <v>83</v>
      </c>
      <c r="B21" s="214" t="s">
        <v>74</v>
      </c>
      <c r="C21" s="215" t="s">
        <v>74</v>
      </c>
      <c r="D21" s="216">
        <v>18</v>
      </c>
      <c r="E21" s="214" t="s">
        <v>74</v>
      </c>
      <c r="F21" s="215" t="s">
        <v>74</v>
      </c>
      <c r="G21" s="217">
        <v>13</v>
      </c>
      <c r="H21" s="218" t="s">
        <v>74</v>
      </c>
      <c r="I21" s="215" t="s">
        <v>74</v>
      </c>
      <c r="J21" s="216">
        <v>30</v>
      </c>
      <c r="K21" s="214" t="s">
        <v>74</v>
      </c>
      <c r="L21" s="215" t="s">
        <v>74</v>
      </c>
      <c r="M21" s="217">
        <v>12</v>
      </c>
      <c r="N21" s="219" t="s">
        <v>74</v>
      </c>
      <c r="O21" s="220">
        <v>1</v>
      </c>
      <c r="P21" s="221">
        <v>0.92307692307692313</v>
      </c>
      <c r="Q21" s="15"/>
    </row>
    <row r="22" spans="1:17" ht="15" customHeight="1" x14ac:dyDescent="0.35">
      <c r="A22" s="156" t="s">
        <v>84</v>
      </c>
      <c r="B22" s="214">
        <v>56</v>
      </c>
      <c r="C22" s="215">
        <v>1067</v>
      </c>
      <c r="D22" s="216">
        <v>1123</v>
      </c>
      <c r="E22" s="214">
        <v>37</v>
      </c>
      <c r="F22" s="215">
        <v>1140</v>
      </c>
      <c r="G22" s="217">
        <v>1177</v>
      </c>
      <c r="H22" s="218">
        <v>99</v>
      </c>
      <c r="I22" s="215">
        <v>2776</v>
      </c>
      <c r="J22" s="216">
        <v>2875</v>
      </c>
      <c r="K22" s="214">
        <v>23</v>
      </c>
      <c r="L22" s="215">
        <v>731</v>
      </c>
      <c r="M22" s="217">
        <v>754</v>
      </c>
      <c r="N22" s="219">
        <v>0.6216216216216216</v>
      </c>
      <c r="O22" s="220">
        <v>0.64122807017543859</v>
      </c>
      <c r="P22" s="221">
        <v>0.64061172472387429</v>
      </c>
      <c r="Q22" s="15"/>
    </row>
    <row r="23" spans="1:17" ht="15" customHeight="1" x14ac:dyDescent="0.35">
      <c r="A23" s="156" t="s">
        <v>85</v>
      </c>
      <c r="B23" s="214">
        <v>0</v>
      </c>
      <c r="C23" s="215">
        <v>0</v>
      </c>
      <c r="D23" s="216">
        <v>0</v>
      </c>
      <c r="E23" s="214">
        <v>0</v>
      </c>
      <c r="F23" s="215">
        <v>0</v>
      </c>
      <c r="G23" s="217">
        <v>0</v>
      </c>
      <c r="H23" s="218">
        <v>0</v>
      </c>
      <c r="I23" s="215">
        <v>0</v>
      </c>
      <c r="J23" s="216">
        <v>0</v>
      </c>
      <c r="K23" s="214">
        <v>0</v>
      </c>
      <c r="L23" s="215">
        <v>0</v>
      </c>
      <c r="M23" s="217">
        <v>0</v>
      </c>
      <c r="N23" s="219">
        <v>0</v>
      </c>
      <c r="O23" s="220">
        <v>0</v>
      </c>
      <c r="P23" s="221">
        <v>0</v>
      </c>
      <c r="Q23" s="15"/>
    </row>
    <row r="24" spans="1:17" ht="15" customHeight="1" x14ac:dyDescent="0.35">
      <c r="A24" s="156" t="s">
        <v>86</v>
      </c>
      <c r="B24" s="214">
        <v>0</v>
      </c>
      <c r="C24" s="215">
        <v>0</v>
      </c>
      <c r="D24" s="216">
        <v>0</v>
      </c>
      <c r="E24" s="214">
        <v>0</v>
      </c>
      <c r="F24" s="215">
        <v>0</v>
      </c>
      <c r="G24" s="217">
        <v>0</v>
      </c>
      <c r="H24" s="218">
        <v>0</v>
      </c>
      <c r="I24" s="215">
        <v>0</v>
      </c>
      <c r="J24" s="216">
        <v>0</v>
      </c>
      <c r="K24" s="214">
        <v>0</v>
      </c>
      <c r="L24" s="215">
        <v>0</v>
      </c>
      <c r="M24" s="217">
        <v>0</v>
      </c>
      <c r="N24" s="219">
        <v>0</v>
      </c>
      <c r="O24" s="220">
        <v>0</v>
      </c>
      <c r="P24" s="221">
        <v>0</v>
      </c>
      <c r="Q24" s="15"/>
    </row>
    <row r="25" spans="1:17" ht="15" customHeight="1" x14ac:dyDescent="0.35">
      <c r="A25" s="156" t="s">
        <v>87</v>
      </c>
      <c r="B25" s="214" t="s">
        <v>74</v>
      </c>
      <c r="C25" s="215" t="s">
        <v>74</v>
      </c>
      <c r="D25" s="216">
        <v>36</v>
      </c>
      <c r="E25" s="214" t="s">
        <v>74</v>
      </c>
      <c r="F25" s="215" t="s">
        <v>74</v>
      </c>
      <c r="G25" s="217">
        <v>25</v>
      </c>
      <c r="H25" s="218" t="s">
        <v>74</v>
      </c>
      <c r="I25" s="215" t="s">
        <v>74</v>
      </c>
      <c r="J25" s="216">
        <v>111</v>
      </c>
      <c r="K25" s="214" t="s">
        <v>74</v>
      </c>
      <c r="L25" s="215" t="s">
        <v>74</v>
      </c>
      <c r="M25" s="217">
        <v>21</v>
      </c>
      <c r="N25" s="219">
        <v>0.5</v>
      </c>
      <c r="O25" s="220" t="s">
        <v>74</v>
      </c>
      <c r="P25" s="221">
        <v>0.84</v>
      </c>
      <c r="Q25" s="15"/>
    </row>
    <row r="26" spans="1:17" ht="15" customHeight="1" x14ac:dyDescent="0.35">
      <c r="A26" s="156" t="s">
        <v>88</v>
      </c>
      <c r="B26" s="214">
        <v>1089</v>
      </c>
      <c r="C26" s="215">
        <v>455</v>
      </c>
      <c r="D26" s="216">
        <v>1544</v>
      </c>
      <c r="E26" s="214">
        <v>1306</v>
      </c>
      <c r="F26" s="215">
        <v>621</v>
      </c>
      <c r="G26" s="217">
        <v>1927</v>
      </c>
      <c r="H26" s="218">
        <v>982</v>
      </c>
      <c r="I26" s="215">
        <v>424</v>
      </c>
      <c r="J26" s="216">
        <v>1406</v>
      </c>
      <c r="K26" s="214">
        <v>1063</v>
      </c>
      <c r="L26" s="215">
        <v>492</v>
      </c>
      <c r="M26" s="217">
        <v>1555</v>
      </c>
      <c r="N26" s="219">
        <v>0.81393568147013784</v>
      </c>
      <c r="O26" s="220">
        <v>0.79227053140096615</v>
      </c>
      <c r="P26" s="221">
        <v>0.80695381421899326</v>
      </c>
      <c r="Q26" s="15"/>
    </row>
    <row r="27" spans="1:17" ht="15" customHeight="1" x14ac:dyDescent="0.35">
      <c r="A27" s="156" t="s">
        <v>89</v>
      </c>
      <c r="B27" s="236" t="s">
        <v>74</v>
      </c>
      <c r="C27" s="237" t="s">
        <v>74</v>
      </c>
      <c r="D27" s="238">
        <v>14</v>
      </c>
      <c r="E27" s="236" t="s">
        <v>74</v>
      </c>
      <c r="F27" s="237" t="s">
        <v>74</v>
      </c>
      <c r="G27" s="239">
        <v>24</v>
      </c>
      <c r="H27" s="240">
        <v>19</v>
      </c>
      <c r="I27" s="237">
        <v>5</v>
      </c>
      <c r="J27" s="238">
        <v>24</v>
      </c>
      <c r="K27" s="236" t="s">
        <v>74</v>
      </c>
      <c r="L27" s="237" t="s">
        <v>74</v>
      </c>
      <c r="M27" s="239">
        <v>12</v>
      </c>
      <c r="N27" s="241">
        <v>0.5</v>
      </c>
      <c r="O27" s="242">
        <v>0.5</v>
      </c>
      <c r="P27" s="243">
        <v>0.5</v>
      </c>
      <c r="Q27" s="15"/>
    </row>
    <row r="28" spans="1:17" ht="15" customHeight="1" x14ac:dyDescent="0.35">
      <c r="A28" s="156" t="s">
        <v>90</v>
      </c>
      <c r="B28" s="214">
        <v>41</v>
      </c>
      <c r="C28" s="215">
        <v>8</v>
      </c>
      <c r="D28" s="216">
        <v>49</v>
      </c>
      <c r="E28" s="214">
        <v>24</v>
      </c>
      <c r="F28" s="215">
        <v>7</v>
      </c>
      <c r="G28" s="217">
        <v>31</v>
      </c>
      <c r="H28" s="218">
        <v>46</v>
      </c>
      <c r="I28" s="215">
        <v>8</v>
      </c>
      <c r="J28" s="216">
        <v>54</v>
      </c>
      <c r="K28" s="214">
        <v>14</v>
      </c>
      <c r="L28" s="215">
        <v>6</v>
      </c>
      <c r="M28" s="217">
        <v>20</v>
      </c>
      <c r="N28" s="219">
        <v>0.58333333333333337</v>
      </c>
      <c r="O28" s="220">
        <v>0.8571428571428571</v>
      </c>
      <c r="P28" s="221">
        <v>0.64516129032258063</v>
      </c>
      <c r="Q28" s="15"/>
    </row>
    <row r="29" spans="1:17" ht="15" customHeight="1" x14ac:dyDescent="0.35">
      <c r="A29" s="156" t="s">
        <v>91</v>
      </c>
      <c r="B29" s="214" t="s">
        <v>74</v>
      </c>
      <c r="C29" s="215">
        <v>0</v>
      </c>
      <c r="D29" s="216" t="s">
        <v>74</v>
      </c>
      <c r="E29" s="214" t="s">
        <v>74</v>
      </c>
      <c r="F29" s="215" t="s">
        <v>74</v>
      </c>
      <c r="G29" s="217">
        <v>5</v>
      </c>
      <c r="H29" s="218" t="s">
        <v>74</v>
      </c>
      <c r="I29" s="215">
        <v>0</v>
      </c>
      <c r="J29" s="216" t="s">
        <v>74</v>
      </c>
      <c r="K29" s="214" t="s">
        <v>74</v>
      </c>
      <c r="L29" s="215" t="s">
        <v>74</v>
      </c>
      <c r="M29" s="217" t="s">
        <v>74</v>
      </c>
      <c r="N29" s="219" t="s">
        <v>74</v>
      </c>
      <c r="O29" s="220">
        <v>1</v>
      </c>
      <c r="P29" s="221">
        <v>0.8</v>
      </c>
      <c r="Q29" s="15"/>
    </row>
    <row r="30" spans="1:17" ht="15" customHeight="1" x14ac:dyDescent="0.35">
      <c r="A30" s="156" t="s">
        <v>92</v>
      </c>
      <c r="B30" s="214">
        <v>0</v>
      </c>
      <c r="C30" s="215">
        <v>0</v>
      </c>
      <c r="D30" s="216">
        <v>0</v>
      </c>
      <c r="E30" s="214" t="s">
        <v>74</v>
      </c>
      <c r="F30" s="215" t="s">
        <v>74</v>
      </c>
      <c r="G30" s="217" t="s">
        <v>74</v>
      </c>
      <c r="H30" s="218" t="s">
        <v>74</v>
      </c>
      <c r="I30" s="215" t="s">
        <v>74</v>
      </c>
      <c r="J30" s="216" t="s">
        <v>74</v>
      </c>
      <c r="K30" s="214" t="s">
        <v>74</v>
      </c>
      <c r="L30" s="215" t="s">
        <v>74</v>
      </c>
      <c r="M30" s="217" t="s">
        <v>74</v>
      </c>
      <c r="N30" s="219">
        <v>1</v>
      </c>
      <c r="O30" s="220">
        <v>1</v>
      </c>
      <c r="P30" s="221">
        <v>1</v>
      </c>
      <c r="Q30" s="15"/>
    </row>
    <row r="31" spans="1:17" ht="15" customHeight="1" x14ac:dyDescent="0.35">
      <c r="A31" s="156" t="s">
        <v>93</v>
      </c>
      <c r="B31" s="214">
        <v>0</v>
      </c>
      <c r="C31" s="215">
        <v>0</v>
      </c>
      <c r="D31" s="216">
        <v>0</v>
      </c>
      <c r="E31" s="214">
        <v>0</v>
      </c>
      <c r="F31" s="215">
        <v>0</v>
      </c>
      <c r="G31" s="217">
        <v>0</v>
      </c>
      <c r="H31" s="218">
        <v>0</v>
      </c>
      <c r="I31" s="215">
        <v>0</v>
      </c>
      <c r="J31" s="216">
        <v>0</v>
      </c>
      <c r="K31" s="214">
        <v>0</v>
      </c>
      <c r="L31" s="215">
        <v>0</v>
      </c>
      <c r="M31" s="217">
        <v>0</v>
      </c>
      <c r="N31" s="219">
        <v>0</v>
      </c>
      <c r="O31" s="220">
        <v>0</v>
      </c>
      <c r="P31" s="221">
        <v>0</v>
      </c>
      <c r="Q31" s="15"/>
    </row>
    <row r="32" spans="1:17" ht="15" customHeight="1" x14ac:dyDescent="0.35">
      <c r="A32" s="156" t="s">
        <v>94</v>
      </c>
      <c r="B32" s="214">
        <v>0</v>
      </c>
      <c r="C32" s="215">
        <v>0</v>
      </c>
      <c r="D32" s="216">
        <v>0</v>
      </c>
      <c r="E32" s="214">
        <v>0</v>
      </c>
      <c r="F32" s="215">
        <v>0</v>
      </c>
      <c r="G32" s="217">
        <v>0</v>
      </c>
      <c r="H32" s="218">
        <v>0</v>
      </c>
      <c r="I32" s="215">
        <v>0</v>
      </c>
      <c r="J32" s="216">
        <v>0</v>
      </c>
      <c r="K32" s="214">
        <v>0</v>
      </c>
      <c r="L32" s="215">
        <v>0</v>
      </c>
      <c r="M32" s="217">
        <v>0</v>
      </c>
      <c r="N32" s="219">
        <v>0</v>
      </c>
      <c r="O32" s="220">
        <v>0</v>
      </c>
      <c r="P32" s="221">
        <v>0</v>
      </c>
      <c r="Q32" s="15"/>
    </row>
    <row r="33" spans="1:17" ht="15" customHeight="1" x14ac:dyDescent="0.35">
      <c r="A33" s="156" t="s">
        <v>95</v>
      </c>
      <c r="B33" s="214">
        <v>0</v>
      </c>
      <c r="C33" s="215">
        <v>0</v>
      </c>
      <c r="D33" s="216">
        <v>0</v>
      </c>
      <c r="E33" s="214">
        <v>0</v>
      </c>
      <c r="F33" s="215">
        <v>0</v>
      </c>
      <c r="G33" s="217">
        <v>0</v>
      </c>
      <c r="H33" s="218">
        <v>0</v>
      </c>
      <c r="I33" s="215">
        <v>0</v>
      </c>
      <c r="J33" s="216">
        <v>0</v>
      </c>
      <c r="K33" s="214">
        <v>0</v>
      </c>
      <c r="L33" s="215">
        <v>0</v>
      </c>
      <c r="M33" s="217">
        <v>0</v>
      </c>
      <c r="N33" s="219">
        <v>0</v>
      </c>
      <c r="O33" s="220">
        <v>0</v>
      </c>
      <c r="P33" s="221">
        <v>0</v>
      </c>
      <c r="Q33" s="15"/>
    </row>
    <row r="34" spans="1:17" ht="15" customHeight="1" x14ac:dyDescent="0.35">
      <c r="A34" s="156" t="s">
        <v>96</v>
      </c>
      <c r="B34" s="214">
        <v>42</v>
      </c>
      <c r="C34" s="215">
        <v>1570</v>
      </c>
      <c r="D34" s="216">
        <v>1612</v>
      </c>
      <c r="E34" s="214">
        <v>19</v>
      </c>
      <c r="F34" s="215">
        <v>1539</v>
      </c>
      <c r="G34" s="217">
        <v>1558</v>
      </c>
      <c r="H34" s="218">
        <v>93</v>
      </c>
      <c r="I34" s="215">
        <v>4695</v>
      </c>
      <c r="J34" s="216">
        <v>4788</v>
      </c>
      <c r="K34" s="214">
        <v>12</v>
      </c>
      <c r="L34" s="215">
        <v>1041</v>
      </c>
      <c r="M34" s="217">
        <v>1053</v>
      </c>
      <c r="N34" s="219">
        <v>0.63157894736842102</v>
      </c>
      <c r="O34" s="220">
        <v>0.6764132553606238</v>
      </c>
      <c r="P34" s="221">
        <v>0.67586649550706035</v>
      </c>
      <c r="Q34" s="15"/>
    </row>
    <row r="35" spans="1:17" ht="15" customHeight="1" x14ac:dyDescent="0.35">
      <c r="A35" s="156" t="s">
        <v>97</v>
      </c>
      <c r="B35" s="214" t="s">
        <v>74</v>
      </c>
      <c r="C35" s="215" t="s">
        <v>74</v>
      </c>
      <c r="D35" s="216">
        <v>1193</v>
      </c>
      <c r="E35" s="214" t="s">
        <v>74</v>
      </c>
      <c r="F35" s="215" t="s">
        <v>74</v>
      </c>
      <c r="G35" s="217">
        <v>1357</v>
      </c>
      <c r="H35" s="218" t="s">
        <v>74</v>
      </c>
      <c r="I35" s="215" t="s">
        <v>74</v>
      </c>
      <c r="J35" s="216">
        <v>1008</v>
      </c>
      <c r="K35" s="214" t="s">
        <v>74</v>
      </c>
      <c r="L35" s="215" t="s">
        <v>74</v>
      </c>
      <c r="M35" s="217">
        <v>1087</v>
      </c>
      <c r="N35" s="219">
        <v>1</v>
      </c>
      <c r="O35" s="220" t="s">
        <v>74</v>
      </c>
      <c r="P35" s="221">
        <v>0.80103168754605747</v>
      </c>
      <c r="Q35" s="15"/>
    </row>
    <row r="36" spans="1:17" ht="15" customHeight="1" x14ac:dyDescent="0.35">
      <c r="A36" s="156" t="s">
        <v>98</v>
      </c>
      <c r="B36" s="214">
        <v>0</v>
      </c>
      <c r="C36" s="215">
        <v>0</v>
      </c>
      <c r="D36" s="216">
        <v>0</v>
      </c>
      <c r="E36" s="214">
        <v>0</v>
      </c>
      <c r="F36" s="215">
        <v>0</v>
      </c>
      <c r="G36" s="217">
        <v>0</v>
      </c>
      <c r="H36" s="218">
        <v>0</v>
      </c>
      <c r="I36" s="215">
        <v>0</v>
      </c>
      <c r="J36" s="216">
        <v>0</v>
      </c>
      <c r="K36" s="214">
        <v>0</v>
      </c>
      <c r="L36" s="215">
        <v>0</v>
      </c>
      <c r="M36" s="217">
        <v>0</v>
      </c>
      <c r="N36" s="219">
        <v>0</v>
      </c>
      <c r="O36" s="220">
        <v>0</v>
      </c>
      <c r="P36" s="221">
        <v>0</v>
      </c>
      <c r="Q36" s="15"/>
    </row>
    <row r="37" spans="1:17" ht="15" customHeight="1" x14ac:dyDescent="0.35">
      <c r="A37" s="156" t="s">
        <v>99</v>
      </c>
      <c r="B37" s="214">
        <v>0</v>
      </c>
      <c r="C37" s="215">
        <v>0</v>
      </c>
      <c r="D37" s="216">
        <v>0</v>
      </c>
      <c r="E37" s="214">
        <v>0</v>
      </c>
      <c r="F37" s="215">
        <v>0</v>
      </c>
      <c r="G37" s="217">
        <v>0</v>
      </c>
      <c r="H37" s="218">
        <v>0</v>
      </c>
      <c r="I37" s="215">
        <v>0</v>
      </c>
      <c r="J37" s="216">
        <v>0</v>
      </c>
      <c r="K37" s="214">
        <v>0</v>
      </c>
      <c r="L37" s="215">
        <v>0</v>
      </c>
      <c r="M37" s="217">
        <v>0</v>
      </c>
      <c r="N37" s="219">
        <v>0</v>
      </c>
      <c r="O37" s="220">
        <v>0</v>
      </c>
      <c r="P37" s="221">
        <v>0</v>
      </c>
      <c r="Q37" s="15"/>
    </row>
    <row r="38" spans="1:17" ht="15" customHeight="1" x14ac:dyDescent="0.35">
      <c r="A38" s="156" t="s">
        <v>100</v>
      </c>
      <c r="B38" s="214">
        <v>7</v>
      </c>
      <c r="C38" s="215">
        <v>259</v>
      </c>
      <c r="D38" s="216">
        <v>266</v>
      </c>
      <c r="E38" s="214">
        <v>9</v>
      </c>
      <c r="F38" s="215">
        <v>172</v>
      </c>
      <c r="G38" s="217">
        <v>181</v>
      </c>
      <c r="H38" s="218">
        <v>5</v>
      </c>
      <c r="I38" s="215">
        <v>241</v>
      </c>
      <c r="J38" s="216">
        <v>246</v>
      </c>
      <c r="K38" s="214">
        <v>7</v>
      </c>
      <c r="L38" s="215">
        <v>134</v>
      </c>
      <c r="M38" s="217">
        <v>141</v>
      </c>
      <c r="N38" s="219">
        <v>0.77777777777777779</v>
      </c>
      <c r="O38" s="220">
        <v>0.77906976744186052</v>
      </c>
      <c r="P38" s="221">
        <v>0.77900552486187846</v>
      </c>
      <c r="Q38" s="15"/>
    </row>
    <row r="39" spans="1:17" ht="15" customHeight="1" x14ac:dyDescent="0.35">
      <c r="A39" s="156" t="s">
        <v>101</v>
      </c>
      <c r="B39" s="214">
        <v>0</v>
      </c>
      <c r="C39" s="215">
        <v>204</v>
      </c>
      <c r="D39" s="216">
        <v>204</v>
      </c>
      <c r="E39" s="214">
        <v>0</v>
      </c>
      <c r="F39" s="215">
        <v>154</v>
      </c>
      <c r="G39" s="217">
        <v>154</v>
      </c>
      <c r="H39" s="218" t="s">
        <v>74</v>
      </c>
      <c r="I39" s="215" t="s">
        <v>74</v>
      </c>
      <c r="J39" s="216">
        <v>346</v>
      </c>
      <c r="K39" s="214">
        <v>0</v>
      </c>
      <c r="L39" s="215">
        <v>119</v>
      </c>
      <c r="M39" s="217">
        <v>119</v>
      </c>
      <c r="N39" s="219">
        <v>0</v>
      </c>
      <c r="O39" s="220">
        <v>0.77272727272727271</v>
      </c>
      <c r="P39" s="221">
        <v>0.77272727272727271</v>
      </c>
      <c r="Q39" s="15"/>
    </row>
    <row r="40" spans="1:17" ht="15" customHeight="1" x14ac:dyDescent="0.35">
      <c r="A40" s="156" t="s">
        <v>102</v>
      </c>
      <c r="B40" s="214">
        <v>0</v>
      </c>
      <c r="C40" s="215">
        <v>0</v>
      </c>
      <c r="D40" s="216">
        <v>0</v>
      </c>
      <c r="E40" s="214">
        <v>0</v>
      </c>
      <c r="F40" s="215">
        <v>0</v>
      </c>
      <c r="G40" s="217">
        <v>0</v>
      </c>
      <c r="H40" s="218">
        <v>0</v>
      </c>
      <c r="I40" s="215">
        <v>0</v>
      </c>
      <c r="J40" s="216">
        <v>0</v>
      </c>
      <c r="K40" s="214">
        <v>0</v>
      </c>
      <c r="L40" s="215">
        <v>0</v>
      </c>
      <c r="M40" s="217">
        <v>0</v>
      </c>
      <c r="N40" s="219">
        <v>0</v>
      </c>
      <c r="O40" s="220">
        <v>0</v>
      </c>
      <c r="P40" s="221">
        <v>0</v>
      </c>
      <c r="Q40" s="15"/>
    </row>
    <row r="41" spans="1:17" ht="15" customHeight="1" x14ac:dyDescent="0.35">
      <c r="A41" s="156" t="s">
        <v>103</v>
      </c>
      <c r="B41" s="214">
        <v>60</v>
      </c>
      <c r="C41" s="215">
        <v>1106</v>
      </c>
      <c r="D41" s="216">
        <v>1166</v>
      </c>
      <c r="E41" s="214">
        <v>48</v>
      </c>
      <c r="F41" s="215">
        <v>1251</v>
      </c>
      <c r="G41" s="217">
        <v>1299</v>
      </c>
      <c r="H41" s="218">
        <v>71</v>
      </c>
      <c r="I41" s="215">
        <v>862</v>
      </c>
      <c r="J41" s="216">
        <v>933</v>
      </c>
      <c r="K41" s="214">
        <v>38</v>
      </c>
      <c r="L41" s="215">
        <v>1059</v>
      </c>
      <c r="M41" s="217">
        <v>1097</v>
      </c>
      <c r="N41" s="219">
        <v>0.79166666666666663</v>
      </c>
      <c r="O41" s="220">
        <v>0.84652278177458029</v>
      </c>
      <c r="P41" s="221">
        <v>0.84449576597382603</v>
      </c>
      <c r="Q41" s="15"/>
    </row>
    <row r="42" spans="1:17" ht="15" customHeight="1" x14ac:dyDescent="0.35">
      <c r="A42" s="156" t="s">
        <v>104</v>
      </c>
      <c r="B42" s="214">
        <v>21</v>
      </c>
      <c r="C42" s="215">
        <v>698</v>
      </c>
      <c r="D42" s="216">
        <v>719</v>
      </c>
      <c r="E42" s="214">
        <v>20</v>
      </c>
      <c r="F42" s="215">
        <v>623</v>
      </c>
      <c r="G42" s="217">
        <v>643</v>
      </c>
      <c r="H42" s="218">
        <v>18</v>
      </c>
      <c r="I42" s="215">
        <v>528</v>
      </c>
      <c r="J42" s="216">
        <v>546</v>
      </c>
      <c r="K42" s="214">
        <v>14</v>
      </c>
      <c r="L42" s="215">
        <v>533</v>
      </c>
      <c r="M42" s="217">
        <v>547</v>
      </c>
      <c r="N42" s="219">
        <v>0.7</v>
      </c>
      <c r="O42" s="220">
        <v>0.85553772070626</v>
      </c>
      <c r="P42" s="221">
        <v>0.85069984447900471</v>
      </c>
      <c r="Q42" s="15"/>
    </row>
    <row r="43" spans="1:17" ht="15" customHeight="1" x14ac:dyDescent="0.35">
      <c r="A43" s="156" t="s">
        <v>105</v>
      </c>
      <c r="B43" s="214">
        <v>0</v>
      </c>
      <c r="C43" s="215">
        <v>0</v>
      </c>
      <c r="D43" s="216">
        <v>0</v>
      </c>
      <c r="E43" s="214">
        <v>0</v>
      </c>
      <c r="F43" s="215">
        <v>0</v>
      </c>
      <c r="G43" s="217">
        <v>0</v>
      </c>
      <c r="H43" s="218">
        <v>0</v>
      </c>
      <c r="I43" s="215">
        <v>0</v>
      </c>
      <c r="J43" s="216">
        <v>0</v>
      </c>
      <c r="K43" s="214">
        <v>0</v>
      </c>
      <c r="L43" s="215">
        <v>0</v>
      </c>
      <c r="M43" s="217">
        <v>0</v>
      </c>
      <c r="N43" s="219">
        <v>0</v>
      </c>
      <c r="O43" s="220">
        <v>0</v>
      </c>
      <c r="P43" s="221">
        <v>0</v>
      </c>
      <c r="Q43" s="15"/>
    </row>
    <row r="44" spans="1:17" ht="15" customHeight="1" x14ac:dyDescent="0.35">
      <c r="A44" s="156" t="s">
        <v>106</v>
      </c>
      <c r="B44" s="214">
        <v>7</v>
      </c>
      <c r="C44" s="215">
        <v>5</v>
      </c>
      <c r="D44" s="216">
        <v>12</v>
      </c>
      <c r="E44" s="214">
        <v>14</v>
      </c>
      <c r="F44" s="215">
        <v>8</v>
      </c>
      <c r="G44" s="217">
        <v>22</v>
      </c>
      <c r="H44" s="218" t="s">
        <v>74</v>
      </c>
      <c r="I44" s="215" t="s">
        <v>74</v>
      </c>
      <c r="J44" s="216">
        <v>10</v>
      </c>
      <c r="K44" s="214">
        <v>11</v>
      </c>
      <c r="L44" s="215">
        <v>7</v>
      </c>
      <c r="M44" s="217">
        <v>18</v>
      </c>
      <c r="N44" s="219">
        <v>0.7857142857142857</v>
      </c>
      <c r="O44" s="220">
        <v>0.875</v>
      </c>
      <c r="P44" s="221">
        <v>0.81818181818181823</v>
      </c>
      <c r="Q44" s="15"/>
    </row>
    <row r="45" spans="1:17" ht="15" customHeight="1" x14ac:dyDescent="0.35">
      <c r="A45" s="156" t="s">
        <v>107</v>
      </c>
      <c r="B45" s="214">
        <v>13</v>
      </c>
      <c r="C45" s="215">
        <v>10</v>
      </c>
      <c r="D45" s="216">
        <v>23</v>
      </c>
      <c r="E45" s="214">
        <v>17</v>
      </c>
      <c r="F45" s="215">
        <v>21</v>
      </c>
      <c r="G45" s="217">
        <v>38</v>
      </c>
      <c r="H45" s="218">
        <v>15</v>
      </c>
      <c r="I45" s="215">
        <v>12</v>
      </c>
      <c r="J45" s="216">
        <v>27</v>
      </c>
      <c r="K45" s="214">
        <v>13</v>
      </c>
      <c r="L45" s="215">
        <v>20</v>
      </c>
      <c r="M45" s="217">
        <v>33</v>
      </c>
      <c r="N45" s="219">
        <v>0.76470588235294112</v>
      </c>
      <c r="O45" s="220">
        <v>0.95238095238095233</v>
      </c>
      <c r="P45" s="221">
        <v>0.86842105263157898</v>
      </c>
      <c r="Q45" s="15"/>
    </row>
    <row r="46" spans="1:17" ht="15" customHeight="1" x14ac:dyDescent="0.35">
      <c r="A46" s="156" t="s">
        <v>108</v>
      </c>
      <c r="B46" s="214">
        <v>201</v>
      </c>
      <c r="C46" s="215">
        <v>139</v>
      </c>
      <c r="D46" s="216">
        <v>340</v>
      </c>
      <c r="E46" s="214">
        <v>225</v>
      </c>
      <c r="F46" s="215">
        <v>141</v>
      </c>
      <c r="G46" s="217">
        <v>366</v>
      </c>
      <c r="H46" s="218">
        <v>173</v>
      </c>
      <c r="I46" s="215">
        <v>120</v>
      </c>
      <c r="J46" s="216">
        <v>293</v>
      </c>
      <c r="K46" s="214">
        <v>178</v>
      </c>
      <c r="L46" s="215">
        <v>100</v>
      </c>
      <c r="M46" s="217">
        <v>278</v>
      </c>
      <c r="N46" s="219">
        <v>0.7911111111111111</v>
      </c>
      <c r="O46" s="220">
        <v>0.70921985815602839</v>
      </c>
      <c r="P46" s="221">
        <v>0.7595628415300546</v>
      </c>
      <c r="Q46" s="15"/>
    </row>
    <row r="47" spans="1:17" ht="15" customHeight="1" x14ac:dyDescent="0.35">
      <c r="A47" s="156" t="s">
        <v>109</v>
      </c>
      <c r="B47" s="214">
        <v>23</v>
      </c>
      <c r="C47" s="215">
        <v>37</v>
      </c>
      <c r="D47" s="216">
        <v>60</v>
      </c>
      <c r="E47" s="214" t="s">
        <v>74</v>
      </c>
      <c r="F47" s="215" t="s">
        <v>74</v>
      </c>
      <c r="G47" s="217">
        <v>13</v>
      </c>
      <c r="H47" s="218">
        <v>24</v>
      </c>
      <c r="I47" s="215">
        <v>40</v>
      </c>
      <c r="J47" s="216">
        <v>64</v>
      </c>
      <c r="K47" s="214" t="s">
        <v>74</v>
      </c>
      <c r="L47" s="215" t="s">
        <v>74</v>
      </c>
      <c r="M47" s="217">
        <v>11</v>
      </c>
      <c r="N47" s="219">
        <v>1</v>
      </c>
      <c r="O47" s="220" t="s">
        <v>74</v>
      </c>
      <c r="P47" s="221">
        <v>0.84615384615384615</v>
      </c>
      <c r="Q47" s="15"/>
    </row>
    <row r="48" spans="1:17" ht="15" customHeight="1" x14ac:dyDescent="0.35">
      <c r="A48" s="156" t="s">
        <v>110</v>
      </c>
      <c r="B48" s="214" t="s">
        <v>74</v>
      </c>
      <c r="C48" s="215" t="s">
        <v>74</v>
      </c>
      <c r="D48" s="216">
        <v>350</v>
      </c>
      <c r="E48" s="214" t="s">
        <v>74</v>
      </c>
      <c r="F48" s="215" t="s">
        <v>74</v>
      </c>
      <c r="G48" s="217">
        <v>237</v>
      </c>
      <c r="H48" s="218" t="s">
        <v>74</v>
      </c>
      <c r="I48" s="215" t="s">
        <v>74</v>
      </c>
      <c r="J48" s="216">
        <v>414</v>
      </c>
      <c r="K48" s="214" t="s">
        <v>74</v>
      </c>
      <c r="L48" s="215" t="s">
        <v>74</v>
      </c>
      <c r="M48" s="217">
        <v>200</v>
      </c>
      <c r="N48" s="219" t="s">
        <v>74</v>
      </c>
      <c r="O48" s="220">
        <v>1</v>
      </c>
      <c r="P48" s="221">
        <v>0.84388185654008441</v>
      </c>
      <c r="Q48" s="15"/>
    </row>
    <row r="49" spans="1:17" ht="15" customHeight="1" x14ac:dyDescent="0.35">
      <c r="A49" s="156" t="s">
        <v>111</v>
      </c>
      <c r="B49" s="214">
        <v>0</v>
      </c>
      <c r="C49" s="215">
        <v>0</v>
      </c>
      <c r="D49" s="216">
        <v>0</v>
      </c>
      <c r="E49" s="214" t="s">
        <v>74</v>
      </c>
      <c r="F49" s="215">
        <v>0</v>
      </c>
      <c r="G49" s="217" t="s">
        <v>74</v>
      </c>
      <c r="H49" s="218">
        <v>0</v>
      </c>
      <c r="I49" s="215">
        <v>0</v>
      </c>
      <c r="J49" s="216">
        <v>0</v>
      </c>
      <c r="K49" s="214" t="s">
        <v>74</v>
      </c>
      <c r="L49" s="215">
        <v>0</v>
      </c>
      <c r="M49" s="217" t="s">
        <v>74</v>
      </c>
      <c r="N49" s="219">
        <v>1</v>
      </c>
      <c r="O49" s="220">
        <v>0</v>
      </c>
      <c r="P49" s="221">
        <v>1</v>
      </c>
      <c r="Q49" s="15"/>
    </row>
    <row r="50" spans="1:17" ht="15" customHeight="1" x14ac:dyDescent="0.35">
      <c r="A50" s="156" t="s">
        <v>112</v>
      </c>
      <c r="B50" s="214">
        <v>293</v>
      </c>
      <c r="C50" s="215">
        <v>229</v>
      </c>
      <c r="D50" s="216">
        <v>522</v>
      </c>
      <c r="E50" s="214">
        <v>301</v>
      </c>
      <c r="F50" s="215">
        <v>220</v>
      </c>
      <c r="G50" s="217">
        <v>521</v>
      </c>
      <c r="H50" s="218">
        <v>243</v>
      </c>
      <c r="I50" s="215">
        <v>183</v>
      </c>
      <c r="J50" s="216">
        <v>426</v>
      </c>
      <c r="K50" s="214">
        <v>214</v>
      </c>
      <c r="L50" s="215">
        <v>137</v>
      </c>
      <c r="M50" s="217">
        <v>351</v>
      </c>
      <c r="N50" s="219">
        <v>0.71096345514950166</v>
      </c>
      <c r="O50" s="220">
        <v>0.62272727272727268</v>
      </c>
      <c r="P50" s="221">
        <v>0.6737044145873321</v>
      </c>
      <c r="Q50" s="15"/>
    </row>
    <row r="51" spans="1:17" ht="15" customHeight="1" x14ac:dyDescent="0.35">
      <c r="A51" s="156" t="s">
        <v>113</v>
      </c>
      <c r="B51" s="214">
        <v>270</v>
      </c>
      <c r="C51" s="215">
        <v>111</v>
      </c>
      <c r="D51" s="216">
        <v>381</v>
      </c>
      <c r="E51" s="214">
        <v>220</v>
      </c>
      <c r="F51" s="215">
        <v>113</v>
      </c>
      <c r="G51" s="217">
        <v>333</v>
      </c>
      <c r="H51" s="218">
        <v>294</v>
      </c>
      <c r="I51" s="215">
        <v>127</v>
      </c>
      <c r="J51" s="216">
        <v>421</v>
      </c>
      <c r="K51" s="214">
        <v>130</v>
      </c>
      <c r="L51" s="215">
        <v>75</v>
      </c>
      <c r="M51" s="217">
        <v>205</v>
      </c>
      <c r="N51" s="219">
        <v>0.59090909090909094</v>
      </c>
      <c r="O51" s="220">
        <v>0.66371681415929207</v>
      </c>
      <c r="P51" s="221">
        <v>0.61561561561561562</v>
      </c>
      <c r="Q51" s="15"/>
    </row>
    <row r="52" spans="1:17" ht="15" customHeight="1" x14ac:dyDescent="0.35">
      <c r="A52" s="156" t="s">
        <v>114</v>
      </c>
      <c r="B52" s="214" t="s">
        <v>74</v>
      </c>
      <c r="C52" s="215" t="s">
        <v>74</v>
      </c>
      <c r="D52" s="216">
        <v>386</v>
      </c>
      <c r="E52" s="214" t="s">
        <v>74</v>
      </c>
      <c r="F52" s="215" t="s">
        <v>74</v>
      </c>
      <c r="G52" s="217">
        <v>404</v>
      </c>
      <c r="H52" s="218">
        <v>10</v>
      </c>
      <c r="I52" s="215">
        <v>1065</v>
      </c>
      <c r="J52" s="216">
        <v>1075</v>
      </c>
      <c r="K52" s="214" t="s">
        <v>74</v>
      </c>
      <c r="L52" s="215" t="s">
        <v>74</v>
      </c>
      <c r="M52" s="217">
        <v>319</v>
      </c>
      <c r="N52" s="219">
        <v>0.5</v>
      </c>
      <c r="O52" s="220" t="s">
        <v>74</v>
      </c>
      <c r="P52" s="221">
        <v>0.78960396039603964</v>
      </c>
      <c r="Q52" s="15"/>
    </row>
    <row r="53" spans="1:17" ht="15" customHeight="1" x14ac:dyDescent="0.35">
      <c r="A53" s="156" t="s">
        <v>115</v>
      </c>
      <c r="B53" s="214">
        <v>0</v>
      </c>
      <c r="C53" s="215">
        <v>0</v>
      </c>
      <c r="D53" s="216">
        <v>0</v>
      </c>
      <c r="E53" s="214">
        <v>0</v>
      </c>
      <c r="F53" s="215">
        <v>0</v>
      </c>
      <c r="G53" s="217">
        <v>0</v>
      </c>
      <c r="H53" s="218">
        <v>0</v>
      </c>
      <c r="I53" s="215">
        <v>0</v>
      </c>
      <c r="J53" s="216">
        <v>0</v>
      </c>
      <c r="K53" s="214">
        <v>0</v>
      </c>
      <c r="L53" s="215">
        <v>0</v>
      </c>
      <c r="M53" s="217">
        <v>0</v>
      </c>
      <c r="N53" s="219">
        <v>0</v>
      </c>
      <c r="O53" s="220">
        <v>0</v>
      </c>
      <c r="P53" s="221">
        <v>0</v>
      </c>
      <c r="Q53" s="15"/>
    </row>
    <row r="54" spans="1:17" ht="15" customHeight="1" x14ac:dyDescent="0.35">
      <c r="A54" s="156" t="s">
        <v>116</v>
      </c>
      <c r="B54" s="214">
        <v>0</v>
      </c>
      <c r="C54" s="215">
        <v>0</v>
      </c>
      <c r="D54" s="216">
        <v>0</v>
      </c>
      <c r="E54" s="214">
        <v>0</v>
      </c>
      <c r="F54" s="215">
        <v>0</v>
      </c>
      <c r="G54" s="217">
        <v>0</v>
      </c>
      <c r="H54" s="218">
        <v>0</v>
      </c>
      <c r="I54" s="215">
        <v>0</v>
      </c>
      <c r="J54" s="216">
        <v>0</v>
      </c>
      <c r="K54" s="214">
        <v>0</v>
      </c>
      <c r="L54" s="215">
        <v>0</v>
      </c>
      <c r="M54" s="217">
        <v>0</v>
      </c>
      <c r="N54" s="219">
        <v>0</v>
      </c>
      <c r="O54" s="220">
        <v>0</v>
      </c>
      <c r="P54" s="221">
        <v>0</v>
      </c>
      <c r="Q54" s="15"/>
    </row>
    <row r="55" spans="1:17" ht="15" customHeight="1" x14ac:dyDescent="0.35">
      <c r="A55" s="156" t="s">
        <v>117</v>
      </c>
      <c r="B55" s="214">
        <v>15</v>
      </c>
      <c r="C55" s="215">
        <v>701</v>
      </c>
      <c r="D55" s="216">
        <v>716</v>
      </c>
      <c r="E55" s="214">
        <v>15</v>
      </c>
      <c r="F55" s="215">
        <v>669</v>
      </c>
      <c r="G55" s="217">
        <v>684</v>
      </c>
      <c r="H55" s="218">
        <v>31</v>
      </c>
      <c r="I55" s="215">
        <v>2636</v>
      </c>
      <c r="J55" s="216">
        <v>2667</v>
      </c>
      <c r="K55" s="214">
        <v>10</v>
      </c>
      <c r="L55" s="215">
        <v>506</v>
      </c>
      <c r="M55" s="217">
        <v>516</v>
      </c>
      <c r="N55" s="219">
        <v>0.66666666666666663</v>
      </c>
      <c r="O55" s="220">
        <v>0.75635276532137519</v>
      </c>
      <c r="P55" s="221">
        <v>0.75438596491228072</v>
      </c>
      <c r="Q55" s="15"/>
    </row>
    <row r="56" spans="1:17" ht="15" customHeight="1" x14ac:dyDescent="0.35">
      <c r="A56" s="156" t="s">
        <v>118</v>
      </c>
      <c r="B56" s="214">
        <v>0</v>
      </c>
      <c r="C56" s="215">
        <v>0</v>
      </c>
      <c r="D56" s="216">
        <v>0</v>
      </c>
      <c r="E56" s="214">
        <v>0</v>
      </c>
      <c r="F56" s="215">
        <v>0</v>
      </c>
      <c r="G56" s="217">
        <v>0</v>
      </c>
      <c r="H56" s="218">
        <v>0</v>
      </c>
      <c r="I56" s="215">
        <v>0</v>
      </c>
      <c r="J56" s="216">
        <v>0</v>
      </c>
      <c r="K56" s="214">
        <v>0</v>
      </c>
      <c r="L56" s="215">
        <v>0</v>
      </c>
      <c r="M56" s="217">
        <v>0</v>
      </c>
      <c r="N56" s="219">
        <v>0</v>
      </c>
      <c r="O56" s="220">
        <v>0</v>
      </c>
      <c r="P56" s="221">
        <v>0</v>
      </c>
      <c r="Q56" s="15"/>
    </row>
    <row r="57" spans="1:17" ht="15" customHeight="1" x14ac:dyDescent="0.35">
      <c r="A57" s="156" t="s">
        <v>119</v>
      </c>
      <c r="B57" s="214" t="s">
        <v>74</v>
      </c>
      <c r="C57" s="215" t="s">
        <v>74</v>
      </c>
      <c r="D57" s="216">
        <v>77</v>
      </c>
      <c r="E57" s="214" t="s">
        <v>74</v>
      </c>
      <c r="F57" s="215" t="s">
        <v>74</v>
      </c>
      <c r="G57" s="217">
        <v>103</v>
      </c>
      <c r="H57" s="218" t="s">
        <v>74</v>
      </c>
      <c r="I57" s="215" t="s">
        <v>74</v>
      </c>
      <c r="J57" s="216">
        <v>217</v>
      </c>
      <c r="K57" s="214" t="s">
        <v>74</v>
      </c>
      <c r="L57" s="215" t="s">
        <v>74</v>
      </c>
      <c r="M57" s="217">
        <v>74</v>
      </c>
      <c r="N57" s="219">
        <v>1</v>
      </c>
      <c r="O57" s="220" t="s">
        <v>74</v>
      </c>
      <c r="P57" s="221">
        <v>0.71844660194174759</v>
      </c>
      <c r="Q57" s="15"/>
    </row>
    <row r="58" spans="1:17" ht="15" customHeight="1" x14ac:dyDescent="0.35">
      <c r="A58" s="156" t="s">
        <v>120</v>
      </c>
      <c r="B58" s="214">
        <v>0</v>
      </c>
      <c r="C58" s="215">
        <v>0</v>
      </c>
      <c r="D58" s="216">
        <v>0</v>
      </c>
      <c r="E58" s="214">
        <v>0</v>
      </c>
      <c r="F58" s="215">
        <v>0</v>
      </c>
      <c r="G58" s="217">
        <v>0</v>
      </c>
      <c r="H58" s="218">
        <v>0</v>
      </c>
      <c r="I58" s="215">
        <v>0</v>
      </c>
      <c r="J58" s="216">
        <v>0</v>
      </c>
      <c r="K58" s="214">
        <v>0</v>
      </c>
      <c r="L58" s="215">
        <v>0</v>
      </c>
      <c r="M58" s="217">
        <v>0</v>
      </c>
      <c r="N58" s="219">
        <v>0</v>
      </c>
      <c r="O58" s="220">
        <v>0</v>
      </c>
      <c r="P58" s="221">
        <v>0</v>
      </c>
      <c r="Q58" s="15"/>
    </row>
    <row r="59" spans="1:17" ht="15" customHeight="1" x14ac:dyDescent="0.35">
      <c r="A59" s="156" t="s">
        <v>121</v>
      </c>
      <c r="B59" s="214">
        <v>77</v>
      </c>
      <c r="C59" s="215">
        <v>1083</v>
      </c>
      <c r="D59" s="216">
        <v>1160</v>
      </c>
      <c r="E59" s="214">
        <v>64</v>
      </c>
      <c r="F59" s="215">
        <v>992</v>
      </c>
      <c r="G59" s="217">
        <v>1056</v>
      </c>
      <c r="H59" s="218">
        <v>182</v>
      </c>
      <c r="I59" s="215">
        <v>3035</v>
      </c>
      <c r="J59" s="216">
        <v>3217</v>
      </c>
      <c r="K59" s="214">
        <v>50</v>
      </c>
      <c r="L59" s="215">
        <v>741</v>
      </c>
      <c r="M59" s="217">
        <v>791</v>
      </c>
      <c r="N59" s="219">
        <v>0.78125</v>
      </c>
      <c r="O59" s="220">
        <v>0.74697580645161288</v>
      </c>
      <c r="P59" s="221">
        <v>0.74905303030303028</v>
      </c>
      <c r="Q59" s="15"/>
    </row>
    <row r="60" spans="1:17" ht="15" customHeight="1" x14ac:dyDescent="0.35">
      <c r="A60" s="156" t="s">
        <v>122</v>
      </c>
      <c r="B60" s="214" t="s">
        <v>74</v>
      </c>
      <c r="C60" s="215" t="s">
        <v>74</v>
      </c>
      <c r="D60" s="216">
        <v>36</v>
      </c>
      <c r="E60" s="214" t="s">
        <v>74</v>
      </c>
      <c r="F60" s="215" t="s">
        <v>74</v>
      </c>
      <c r="G60" s="217">
        <v>46</v>
      </c>
      <c r="H60" s="218">
        <v>8</v>
      </c>
      <c r="I60" s="215">
        <v>88</v>
      </c>
      <c r="J60" s="216">
        <v>96</v>
      </c>
      <c r="K60" s="214">
        <v>0</v>
      </c>
      <c r="L60" s="215">
        <v>32</v>
      </c>
      <c r="M60" s="217">
        <v>32</v>
      </c>
      <c r="N60" s="219">
        <v>0</v>
      </c>
      <c r="O60" s="220" t="s">
        <v>74</v>
      </c>
      <c r="P60" s="221">
        <v>0.69565217391304346</v>
      </c>
      <c r="Q60" s="15"/>
    </row>
    <row r="61" spans="1:17" ht="15" customHeight="1" x14ac:dyDescent="0.35">
      <c r="A61" s="156" t="s">
        <v>123</v>
      </c>
      <c r="B61" s="214" t="s">
        <v>74</v>
      </c>
      <c r="C61" s="215" t="s">
        <v>74</v>
      </c>
      <c r="D61" s="216">
        <v>10</v>
      </c>
      <c r="E61" s="214">
        <v>30</v>
      </c>
      <c r="F61" s="215">
        <v>8</v>
      </c>
      <c r="G61" s="217">
        <v>38</v>
      </c>
      <c r="H61" s="218" t="s">
        <v>74</v>
      </c>
      <c r="I61" s="215" t="s">
        <v>74</v>
      </c>
      <c r="J61" s="216">
        <v>20</v>
      </c>
      <c r="K61" s="214">
        <v>21</v>
      </c>
      <c r="L61" s="215">
        <v>6</v>
      </c>
      <c r="M61" s="217">
        <v>27</v>
      </c>
      <c r="N61" s="219">
        <v>0.7</v>
      </c>
      <c r="O61" s="220">
        <v>0.75</v>
      </c>
      <c r="P61" s="221">
        <v>0.71052631578947367</v>
      </c>
      <c r="Q61" s="15"/>
    </row>
    <row r="62" spans="1:17" ht="15" customHeight="1" x14ac:dyDescent="0.35">
      <c r="A62" s="156" t="s">
        <v>124</v>
      </c>
      <c r="B62" s="214">
        <v>0</v>
      </c>
      <c r="C62" s="215">
        <v>49</v>
      </c>
      <c r="D62" s="216">
        <v>49</v>
      </c>
      <c r="E62" s="214" t="s">
        <v>74</v>
      </c>
      <c r="F62" s="215" t="s">
        <v>74</v>
      </c>
      <c r="G62" s="217">
        <v>20</v>
      </c>
      <c r="H62" s="218">
        <v>0</v>
      </c>
      <c r="I62" s="215">
        <v>66</v>
      </c>
      <c r="J62" s="216">
        <v>66</v>
      </c>
      <c r="K62" s="214" t="s">
        <v>74</v>
      </c>
      <c r="L62" s="215" t="s">
        <v>74</v>
      </c>
      <c r="M62" s="217">
        <v>14</v>
      </c>
      <c r="N62" s="219">
        <v>0.33333333333333331</v>
      </c>
      <c r="O62" s="220" t="s">
        <v>74</v>
      </c>
      <c r="P62" s="221">
        <v>0.7</v>
      </c>
      <c r="Q62" s="15"/>
    </row>
    <row r="63" spans="1:17" ht="15" customHeight="1" x14ac:dyDescent="0.35">
      <c r="A63" s="156" t="s">
        <v>125</v>
      </c>
      <c r="B63" s="214">
        <v>0</v>
      </c>
      <c r="C63" s="215">
        <v>14</v>
      </c>
      <c r="D63" s="216">
        <v>14</v>
      </c>
      <c r="E63" s="214" t="s">
        <v>74</v>
      </c>
      <c r="F63" s="215" t="s">
        <v>74</v>
      </c>
      <c r="G63" s="217">
        <v>41</v>
      </c>
      <c r="H63" s="218" t="s">
        <v>74</v>
      </c>
      <c r="I63" s="215" t="s">
        <v>74</v>
      </c>
      <c r="J63" s="216">
        <v>19</v>
      </c>
      <c r="K63" s="214" t="s">
        <v>74</v>
      </c>
      <c r="L63" s="215" t="s">
        <v>74</v>
      </c>
      <c r="M63" s="217">
        <v>30</v>
      </c>
      <c r="N63" s="219">
        <v>0.5</v>
      </c>
      <c r="O63" s="220" t="s">
        <v>74</v>
      </c>
      <c r="P63" s="221">
        <v>0.73170731707317072</v>
      </c>
      <c r="Q63" s="15"/>
    </row>
    <row r="64" spans="1:17" ht="15" customHeight="1" x14ac:dyDescent="0.35">
      <c r="A64" s="156" t="s">
        <v>126</v>
      </c>
      <c r="B64" s="214">
        <v>59</v>
      </c>
      <c r="C64" s="215">
        <v>67</v>
      </c>
      <c r="D64" s="216">
        <v>126</v>
      </c>
      <c r="E64" s="214">
        <v>52</v>
      </c>
      <c r="F64" s="215">
        <v>73</v>
      </c>
      <c r="G64" s="217">
        <v>125</v>
      </c>
      <c r="H64" s="218">
        <v>55</v>
      </c>
      <c r="I64" s="215">
        <v>59</v>
      </c>
      <c r="J64" s="216">
        <v>114</v>
      </c>
      <c r="K64" s="214">
        <v>38</v>
      </c>
      <c r="L64" s="215">
        <v>61</v>
      </c>
      <c r="M64" s="217">
        <v>99</v>
      </c>
      <c r="N64" s="219">
        <v>0.73076923076923073</v>
      </c>
      <c r="O64" s="220">
        <v>0.83561643835616439</v>
      </c>
      <c r="P64" s="221">
        <v>0.79200000000000004</v>
      </c>
      <c r="Q64" s="15"/>
    </row>
    <row r="65" spans="1:17" ht="15" customHeight="1" x14ac:dyDescent="0.35">
      <c r="A65" s="156" t="s">
        <v>127</v>
      </c>
      <c r="B65" s="214">
        <v>32</v>
      </c>
      <c r="C65" s="215">
        <v>162</v>
      </c>
      <c r="D65" s="216">
        <v>194</v>
      </c>
      <c r="E65" s="214" t="s">
        <v>74</v>
      </c>
      <c r="F65" s="215" t="s">
        <v>74</v>
      </c>
      <c r="G65" s="217">
        <v>5</v>
      </c>
      <c r="H65" s="218">
        <v>51</v>
      </c>
      <c r="I65" s="215">
        <v>401</v>
      </c>
      <c r="J65" s="216">
        <v>452</v>
      </c>
      <c r="K65" s="214">
        <v>0</v>
      </c>
      <c r="L65" s="215">
        <v>0</v>
      </c>
      <c r="M65" s="217">
        <v>0</v>
      </c>
      <c r="N65" s="219">
        <v>0</v>
      </c>
      <c r="O65" s="220">
        <v>0</v>
      </c>
      <c r="P65" s="221">
        <v>0</v>
      </c>
      <c r="Q65" s="15"/>
    </row>
    <row r="66" spans="1:17" ht="15" customHeight="1" x14ac:dyDescent="0.35">
      <c r="A66" s="156" t="s">
        <v>128</v>
      </c>
      <c r="B66" s="214">
        <v>414</v>
      </c>
      <c r="C66" s="215">
        <v>620</v>
      </c>
      <c r="D66" s="216">
        <v>1034</v>
      </c>
      <c r="E66" s="214">
        <v>405</v>
      </c>
      <c r="F66" s="215">
        <v>641</v>
      </c>
      <c r="G66" s="217">
        <v>1046</v>
      </c>
      <c r="H66" s="218">
        <v>280</v>
      </c>
      <c r="I66" s="215">
        <v>485</v>
      </c>
      <c r="J66" s="216">
        <v>765</v>
      </c>
      <c r="K66" s="214">
        <v>352</v>
      </c>
      <c r="L66" s="215">
        <v>507</v>
      </c>
      <c r="M66" s="217">
        <v>859</v>
      </c>
      <c r="N66" s="219">
        <v>0.8691358024691358</v>
      </c>
      <c r="O66" s="220">
        <v>0.7909516380655226</v>
      </c>
      <c r="P66" s="221">
        <v>0.82122370936902489</v>
      </c>
      <c r="Q66" s="15"/>
    </row>
    <row r="67" spans="1:17" ht="15" customHeight="1" x14ac:dyDescent="0.35">
      <c r="A67" s="156" t="s">
        <v>129</v>
      </c>
      <c r="B67" s="214">
        <v>0</v>
      </c>
      <c r="C67" s="215">
        <v>0</v>
      </c>
      <c r="D67" s="216">
        <v>0</v>
      </c>
      <c r="E67" s="214">
        <v>0</v>
      </c>
      <c r="F67" s="215">
        <v>0</v>
      </c>
      <c r="G67" s="217">
        <v>0</v>
      </c>
      <c r="H67" s="218">
        <v>0</v>
      </c>
      <c r="I67" s="215">
        <v>0</v>
      </c>
      <c r="J67" s="216">
        <v>0</v>
      </c>
      <c r="K67" s="214">
        <v>0</v>
      </c>
      <c r="L67" s="215">
        <v>0</v>
      </c>
      <c r="M67" s="217">
        <v>0</v>
      </c>
      <c r="N67" s="219">
        <v>0</v>
      </c>
      <c r="O67" s="220">
        <v>0</v>
      </c>
      <c r="P67" s="221">
        <v>0</v>
      </c>
      <c r="Q67" s="15"/>
    </row>
    <row r="68" spans="1:17" ht="15" customHeight="1" x14ac:dyDescent="0.35">
      <c r="A68" s="156" t="s">
        <v>130</v>
      </c>
      <c r="B68" s="214">
        <v>95</v>
      </c>
      <c r="C68" s="215">
        <v>1342</v>
      </c>
      <c r="D68" s="216">
        <v>1437</v>
      </c>
      <c r="E68" s="214">
        <v>104</v>
      </c>
      <c r="F68" s="215">
        <v>1376</v>
      </c>
      <c r="G68" s="217">
        <v>1480</v>
      </c>
      <c r="H68" s="218">
        <v>70</v>
      </c>
      <c r="I68" s="215">
        <v>1056</v>
      </c>
      <c r="J68" s="216">
        <v>1126</v>
      </c>
      <c r="K68" s="214">
        <v>91</v>
      </c>
      <c r="L68" s="215">
        <v>1104</v>
      </c>
      <c r="M68" s="217">
        <v>1195</v>
      </c>
      <c r="N68" s="219">
        <v>0.875</v>
      </c>
      <c r="O68" s="220">
        <v>0.80232558139534882</v>
      </c>
      <c r="P68" s="221">
        <v>0.80743243243243246</v>
      </c>
      <c r="Q68" s="15"/>
    </row>
    <row r="69" spans="1:17" ht="15" customHeight="1" x14ac:dyDescent="0.35">
      <c r="A69" s="156" t="s">
        <v>131</v>
      </c>
      <c r="B69" s="214">
        <v>0</v>
      </c>
      <c r="C69" s="215">
        <v>0</v>
      </c>
      <c r="D69" s="216">
        <v>0</v>
      </c>
      <c r="E69" s="214">
        <v>0</v>
      </c>
      <c r="F69" s="215">
        <v>7</v>
      </c>
      <c r="G69" s="217">
        <v>7</v>
      </c>
      <c r="H69" s="218">
        <v>0</v>
      </c>
      <c r="I69" s="215" t="s">
        <v>74</v>
      </c>
      <c r="J69" s="216" t="s">
        <v>74</v>
      </c>
      <c r="K69" s="214">
        <v>0</v>
      </c>
      <c r="L69" s="215">
        <v>7</v>
      </c>
      <c r="M69" s="217">
        <v>7</v>
      </c>
      <c r="N69" s="219">
        <v>0</v>
      </c>
      <c r="O69" s="220">
        <v>1</v>
      </c>
      <c r="P69" s="221">
        <v>1</v>
      </c>
      <c r="Q69" s="15"/>
    </row>
    <row r="70" spans="1:17" ht="15" customHeight="1" x14ac:dyDescent="0.35">
      <c r="A70" s="156" t="s">
        <v>132</v>
      </c>
      <c r="B70" s="214">
        <v>0</v>
      </c>
      <c r="C70" s="215">
        <v>0</v>
      </c>
      <c r="D70" s="216">
        <v>0</v>
      </c>
      <c r="E70" s="214">
        <v>0</v>
      </c>
      <c r="F70" s="215">
        <v>0</v>
      </c>
      <c r="G70" s="217">
        <v>0</v>
      </c>
      <c r="H70" s="218">
        <v>0</v>
      </c>
      <c r="I70" s="215">
        <v>0</v>
      </c>
      <c r="J70" s="216">
        <v>0</v>
      </c>
      <c r="K70" s="214">
        <v>0</v>
      </c>
      <c r="L70" s="215">
        <v>0</v>
      </c>
      <c r="M70" s="217">
        <v>0</v>
      </c>
      <c r="N70" s="219">
        <v>0</v>
      </c>
      <c r="O70" s="220">
        <v>0</v>
      </c>
      <c r="P70" s="221">
        <v>0</v>
      </c>
      <c r="Q70" s="15"/>
    </row>
    <row r="71" spans="1:17" ht="15" customHeight="1" x14ac:dyDescent="0.35">
      <c r="A71" s="156" t="s">
        <v>133</v>
      </c>
      <c r="B71" s="214">
        <v>0</v>
      </c>
      <c r="C71" s="215">
        <v>14</v>
      </c>
      <c r="D71" s="216">
        <v>14</v>
      </c>
      <c r="E71" s="214">
        <v>0</v>
      </c>
      <c r="F71" s="215">
        <v>22</v>
      </c>
      <c r="G71" s="217">
        <v>22</v>
      </c>
      <c r="H71" s="218">
        <v>0</v>
      </c>
      <c r="I71" s="215">
        <v>27</v>
      </c>
      <c r="J71" s="216">
        <v>27</v>
      </c>
      <c r="K71" s="214">
        <v>0</v>
      </c>
      <c r="L71" s="215">
        <v>8</v>
      </c>
      <c r="M71" s="217">
        <v>8</v>
      </c>
      <c r="N71" s="219">
        <v>0</v>
      </c>
      <c r="O71" s="220">
        <v>0.36363636363636365</v>
      </c>
      <c r="P71" s="221">
        <v>0.36363636363636365</v>
      </c>
      <c r="Q71" s="15"/>
    </row>
    <row r="72" spans="1:17" ht="15" customHeight="1" x14ac:dyDescent="0.35">
      <c r="A72" s="156" t="s">
        <v>134</v>
      </c>
      <c r="B72" s="214">
        <v>0</v>
      </c>
      <c r="C72" s="215">
        <v>0</v>
      </c>
      <c r="D72" s="216">
        <v>0</v>
      </c>
      <c r="E72" s="214">
        <v>0</v>
      </c>
      <c r="F72" s="215">
        <v>0</v>
      </c>
      <c r="G72" s="217">
        <v>0</v>
      </c>
      <c r="H72" s="218">
        <v>0</v>
      </c>
      <c r="I72" s="215">
        <v>0</v>
      </c>
      <c r="J72" s="216">
        <v>0</v>
      </c>
      <c r="K72" s="214">
        <v>0</v>
      </c>
      <c r="L72" s="215">
        <v>0</v>
      </c>
      <c r="M72" s="217">
        <v>0</v>
      </c>
      <c r="N72" s="219">
        <v>0</v>
      </c>
      <c r="O72" s="220">
        <v>0</v>
      </c>
      <c r="P72" s="221">
        <v>0</v>
      </c>
      <c r="Q72" s="15"/>
    </row>
    <row r="73" spans="1:17" ht="15" customHeight="1" x14ac:dyDescent="0.35">
      <c r="A73" s="156" t="s">
        <v>135</v>
      </c>
      <c r="B73" s="214">
        <v>0</v>
      </c>
      <c r="C73" s="215">
        <v>0</v>
      </c>
      <c r="D73" s="216">
        <v>0</v>
      </c>
      <c r="E73" s="214">
        <v>0</v>
      </c>
      <c r="F73" s="215">
        <v>31</v>
      </c>
      <c r="G73" s="217">
        <v>31</v>
      </c>
      <c r="H73" s="218">
        <v>0</v>
      </c>
      <c r="I73" s="215">
        <v>42</v>
      </c>
      <c r="J73" s="216">
        <v>42</v>
      </c>
      <c r="K73" s="214">
        <v>0</v>
      </c>
      <c r="L73" s="215">
        <v>24</v>
      </c>
      <c r="M73" s="217">
        <v>24</v>
      </c>
      <c r="N73" s="219">
        <v>0</v>
      </c>
      <c r="O73" s="220">
        <v>0.77419354838709675</v>
      </c>
      <c r="P73" s="221">
        <v>0.77419354838709675</v>
      </c>
      <c r="Q73" s="15"/>
    </row>
    <row r="74" spans="1:17" ht="15" customHeight="1" x14ac:dyDescent="0.35">
      <c r="A74" s="156" t="s">
        <v>136</v>
      </c>
      <c r="B74" s="214">
        <v>0</v>
      </c>
      <c r="C74" s="215">
        <v>112</v>
      </c>
      <c r="D74" s="216">
        <v>112</v>
      </c>
      <c r="E74" s="214">
        <v>0</v>
      </c>
      <c r="F74" s="215">
        <v>199</v>
      </c>
      <c r="G74" s="217">
        <v>199</v>
      </c>
      <c r="H74" s="218">
        <v>0</v>
      </c>
      <c r="I74" s="215">
        <v>102</v>
      </c>
      <c r="J74" s="216">
        <v>102</v>
      </c>
      <c r="K74" s="214">
        <v>0</v>
      </c>
      <c r="L74" s="215">
        <v>167</v>
      </c>
      <c r="M74" s="217">
        <v>167</v>
      </c>
      <c r="N74" s="219">
        <v>0</v>
      </c>
      <c r="O74" s="220">
        <v>0.83919597989949746</v>
      </c>
      <c r="P74" s="221">
        <v>0.83919597989949746</v>
      </c>
      <c r="Q74" s="15"/>
    </row>
    <row r="75" spans="1:17" ht="15" customHeight="1" x14ac:dyDescent="0.35">
      <c r="A75" s="156" t="s">
        <v>137</v>
      </c>
      <c r="B75" s="214">
        <v>0</v>
      </c>
      <c r="C75" s="215">
        <v>0</v>
      </c>
      <c r="D75" s="216">
        <v>0</v>
      </c>
      <c r="E75" s="214">
        <v>0</v>
      </c>
      <c r="F75" s="215">
        <v>0</v>
      </c>
      <c r="G75" s="217">
        <v>0</v>
      </c>
      <c r="H75" s="218">
        <v>0</v>
      </c>
      <c r="I75" s="215">
        <v>0</v>
      </c>
      <c r="J75" s="216">
        <v>0</v>
      </c>
      <c r="K75" s="214">
        <v>0</v>
      </c>
      <c r="L75" s="215">
        <v>0</v>
      </c>
      <c r="M75" s="217">
        <v>0</v>
      </c>
      <c r="N75" s="219">
        <v>0</v>
      </c>
      <c r="O75" s="220">
        <v>0</v>
      </c>
      <c r="P75" s="221">
        <v>0</v>
      </c>
      <c r="Q75" s="15"/>
    </row>
    <row r="76" spans="1:17" ht="15" customHeight="1" x14ac:dyDescent="0.35">
      <c r="A76" s="156" t="s">
        <v>138</v>
      </c>
      <c r="B76" s="214">
        <v>0</v>
      </c>
      <c r="C76" s="215">
        <v>0</v>
      </c>
      <c r="D76" s="216">
        <v>0</v>
      </c>
      <c r="E76" s="214">
        <v>0</v>
      </c>
      <c r="F76" s="215">
        <v>0</v>
      </c>
      <c r="G76" s="217">
        <v>0</v>
      </c>
      <c r="H76" s="218">
        <v>0</v>
      </c>
      <c r="I76" s="215">
        <v>0</v>
      </c>
      <c r="J76" s="216">
        <v>0</v>
      </c>
      <c r="K76" s="214">
        <v>0</v>
      </c>
      <c r="L76" s="215">
        <v>0</v>
      </c>
      <c r="M76" s="217">
        <v>0</v>
      </c>
      <c r="N76" s="219">
        <v>0</v>
      </c>
      <c r="O76" s="220">
        <v>0</v>
      </c>
      <c r="P76" s="221">
        <v>0</v>
      </c>
      <c r="Q76" s="15"/>
    </row>
    <row r="77" spans="1:17" ht="15" customHeight="1" x14ac:dyDescent="0.35">
      <c r="A77" s="156" t="s">
        <v>139</v>
      </c>
      <c r="B77" s="214">
        <v>560</v>
      </c>
      <c r="C77" s="215">
        <v>46</v>
      </c>
      <c r="D77" s="216">
        <v>606</v>
      </c>
      <c r="E77" s="214">
        <v>921</v>
      </c>
      <c r="F77" s="215">
        <v>68</v>
      </c>
      <c r="G77" s="217">
        <v>989</v>
      </c>
      <c r="H77" s="218">
        <v>1081</v>
      </c>
      <c r="I77" s="215">
        <v>70</v>
      </c>
      <c r="J77" s="216">
        <v>1151</v>
      </c>
      <c r="K77" s="214">
        <v>594</v>
      </c>
      <c r="L77" s="215">
        <v>48</v>
      </c>
      <c r="M77" s="217">
        <v>642</v>
      </c>
      <c r="N77" s="219">
        <v>0.64495114006514653</v>
      </c>
      <c r="O77" s="220">
        <v>0.70588235294117652</v>
      </c>
      <c r="P77" s="221">
        <v>0.64914054600606674</v>
      </c>
      <c r="Q77" s="15"/>
    </row>
    <row r="78" spans="1:17" ht="15" customHeight="1" x14ac:dyDescent="0.35">
      <c r="A78" s="156" t="s">
        <v>140</v>
      </c>
      <c r="B78" s="214">
        <v>0</v>
      </c>
      <c r="C78" s="215">
        <v>0</v>
      </c>
      <c r="D78" s="216">
        <v>0</v>
      </c>
      <c r="E78" s="214">
        <v>0</v>
      </c>
      <c r="F78" s="215">
        <v>0</v>
      </c>
      <c r="G78" s="217">
        <v>0</v>
      </c>
      <c r="H78" s="218">
        <v>0</v>
      </c>
      <c r="I78" s="215">
        <v>0</v>
      </c>
      <c r="J78" s="216">
        <v>0</v>
      </c>
      <c r="K78" s="214">
        <v>0</v>
      </c>
      <c r="L78" s="215">
        <v>0</v>
      </c>
      <c r="M78" s="217">
        <v>0</v>
      </c>
      <c r="N78" s="219">
        <v>0</v>
      </c>
      <c r="O78" s="220">
        <v>0</v>
      </c>
      <c r="P78" s="221">
        <v>0</v>
      </c>
      <c r="Q78" s="15"/>
    </row>
    <row r="79" spans="1:17" ht="15" customHeight="1" x14ac:dyDescent="0.35">
      <c r="A79" s="156" t="s">
        <v>141</v>
      </c>
      <c r="B79" s="214">
        <v>58</v>
      </c>
      <c r="C79" s="215">
        <v>11</v>
      </c>
      <c r="D79" s="216">
        <v>69</v>
      </c>
      <c r="E79" s="214">
        <v>47</v>
      </c>
      <c r="F79" s="215">
        <v>5</v>
      </c>
      <c r="G79" s="217">
        <v>52</v>
      </c>
      <c r="H79" s="218">
        <v>78</v>
      </c>
      <c r="I79" s="215">
        <v>15</v>
      </c>
      <c r="J79" s="216">
        <v>93</v>
      </c>
      <c r="K79" s="214" t="s">
        <v>74</v>
      </c>
      <c r="L79" s="215" t="s">
        <v>74</v>
      </c>
      <c r="M79" s="217">
        <v>33</v>
      </c>
      <c r="N79" s="219">
        <v>0.61702127659574468</v>
      </c>
      <c r="O79" s="220">
        <v>0.8</v>
      </c>
      <c r="P79" s="221">
        <v>0.63461538461538458</v>
      </c>
      <c r="Q79" s="15"/>
    </row>
    <row r="80" spans="1:17" ht="15" customHeight="1" x14ac:dyDescent="0.35">
      <c r="A80" s="156" t="s">
        <v>142</v>
      </c>
      <c r="B80" s="214">
        <v>6</v>
      </c>
      <c r="C80" s="215">
        <v>89</v>
      </c>
      <c r="D80" s="216">
        <v>95</v>
      </c>
      <c r="E80" s="214" t="s">
        <v>74</v>
      </c>
      <c r="F80" s="215" t="s">
        <v>74</v>
      </c>
      <c r="G80" s="217">
        <v>99</v>
      </c>
      <c r="H80" s="218">
        <v>10</v>
      </c>
      <c r="I80" s="215">
        <v>317</v>
      </c>
      <c r="J80" s="216">
        <v>327</v>
      </c>
      <c r="K80" s="214" t="s">
        <v>74</v>
      </c>
      <c r="L80" s="215" t="s">
        <v>74</v>
      </c>
      <c r="M80" s="217">
        <v>77</v>
      </c>
      <c r="N80" s="219">
        <v>1</v>
      </c>
      <c r="O80" s="220">
        <v>0.77319587628865982</v>
      </c>
      <c r="P80" s="221">
        <v>0.77777777777777779</v>
      </c>
      <c r="Q80" s="15"/>
    </row>
    <row r="81" spans="1:17" ht="15" customHeight="1" x14ac:dyDescent="0.35">
      <c r="A81" s="156" t="s">
        <v>143</v>
      </c>
      <c r="B81" s="214" t="s">
        <v>74</v>
      </c>
      <c r="C81" s="215" t="s">
        <v>74</v>
      </c>
      <c r="D81" s="216">
        <v>196</v>
      </c>
      <c r="E81" s="214">
        <v>8</v>
      </c>
      <c r="F81" s="215">
        <v>246</v>
      </c>
      <c r="G81" s="217">
        <v>254</v>
      </c>
      <c r="H81" s="218">
        <v>11</v>
      </c>
      <c r="I81" s="215">
        <v>293</v>
      </c>
      <c r="J81" s="216">
        <v>304</v>
      </c>
      <c r="K81" s="214">
        <v>7</v>
      </c>
      <c r="L81" s="215">
        <v>174</v>
      </c>
      <c r="M81" s="217">
        <v>181</v>
      </c>
      <c r="N81" s="219">
        <v>0.875</v>
      </c>
      <c r="O81" s="220">
        <v>0.70731707317073167</v>
      </c>
      <c r="P81" s="221">
        <v>0.71259842519685035</v>
      </c>
      <c r="Q81" s="15"/>
    </row>
    <row r="82" spans="1:17" ht="15" customHeight="1" x14ac:dyDescent="0.35">
      <c r="A82" s="156" t="s">
        <v>144</v>
      </c>
      <c r="B82" s="214">
        <v>1173</v>
      </c>
      <c r="C82" s="215">
        <v>936</v>
      </c>
      <c r="D82" s="216">
        <v>2109</v>
      </c>
      <c r="E82" s="214">
        <v>1373</v>
      </c>
      <c r="F82" s="215">
        <v>1136</v>
      </c>
      <c r="G82" s="217">
        <v>2509</v>
      </c>
      <c r="H82" s="218">
        <v>870</v>
      </c>
      <c r="I82" s="215">
        <v>783</v>
      </c>
      <c r="J82" s="216">
        <v>1653</v>
      </c>
      <c r="K82" s="214">
        <v>1075</v>
      </c>
      <c r="L82" s="215">
        <v>802</v>
      </c>
      <c r="M82" s="217">
        <v>1877</v>
      </c>
      <c r="N82" s="219">
        <v>0.78295702840495263</v>
      </c>
      <c r="O82" s="220">
        <v>0.70598591549295775</v>
      </c>
      <c r="P82" s="221">
        <v>0.74810681546432845</v>
      </c>
      <c r="Q82" s="15"/>
    </row>
    <row r="83" spans="1:17" ht="15" customHeight="1" x14ac:dyDescent="0.35">
      <c r="A83" s="156" t="s">
        <v>145</v>
      </c>
      <c r="B83" s="214">
        <v>155</v>
      </c>
      <c r="C83" s="215">
        <v>117</v>
      </c>
      <c r="D83" s="216">
        <v>272</v>
      </c>
      <c r="E83" s="214">
        <v>165</v>
      </c>
      <c r="F83" s="215">
        <v>126</v>
      </c>
      <c r="G83" s="217">
        <v>291</v>
      </c>
      <c r="H83" s="218">
        <v>159</v>
      </c>
      <c r="I83" s="215">
        <v>122</v>
      </c>
      <c r="J83" s="216">
        <v>281</v>
      </c>
      <c r="K83" s="214">
        <v>132</v>
      </c>
      <c r="L83" s="215">
        <v>98</v>
      </c>
      <c r="M83" s="217">
        <v>230</v>
      </c>
      <c r="N83" s="219">
        <v>0.8</v>
      </c>
      <c r="O83" s="220">
        <v>0.77777777777777779</v>
      </c>
      <c r="P83" s="221">
        <v>0.7903780068728522</v>
      </c>
      <c r="Q83" s="15"/>
    </row>
    <row r="84" spans="1:17" ht="15" customHeight="1" x14ac:dyDescent="0.35">
      <c r="A84" s="156" t="s">
        <v>146</v>
      </c>
      <c r="B84" s="214">
        <v>16</v>
      </c>
      <c r="C84" s="215">
        <v>11</v>
      </c>
      <c r="D84" s="216">
        <v>27</v>
      </c>
      <c r="E84" s="214">
        <v>20</v>
      </c>
      <c r="F84" s="215">
        <v>14</v>
      </c>
      <c r="G84" s="217">
        <v>34</v>
      </c>
      <c r="H84" s="218">
        <v>19</v>
      </c>
      <c r="I84" s="215">
        <v>10</v>
      </c>
      <c r="J84" s="216">
        <v>29</v>
      </c>
      <c r="K84" s="214">
        <v>16</v>
      </c>
      <c r="L84" s="215">
        <v>11</v>
      </c>
      <c r="M84" s="217">
        <v>27</v>
      </c>
      <c r="N84" s="219">
        <v>0.8</v>
      </c>
      <c r="O84" s="220">
        <v>0.7857142857142857</v>
      </c>
      <c r="P84" s="221">
        <v>0.79411764705882348</v>
      </c>
      <c r="Q84" s="15"/>
    </row>
    <row r="85" spans="1:17" ht="15" customHeight="1" x14ac:dyDescent="0.35">
      <c r="A85" s="156" t="s">
        <v>147</v>
      </c>
      <c r="B85" s="214">
        <v>6</v>
      </c>
      <c r="C85" s="215">
        <v>30</v>
      </c>
      <c r="D85" s="216">
        <v>36</v>
      </c>
      <c r="E85" s="214" t="s">
        <v>74</v>
      </c>
      <c r="F85" s="215" t="s">
        <v>74</v>
      </c>
      <c r="G85" s="217">
        <v>26</v>
      </c>
      <c r="H85" s="218">
        <v>6</v>
      </c>
      <c r="I85" s="215">
        <v>46</v>
      </c>
      <c r="J85" s="216">
        <v>52</v>
      </c>
      <c r="K85" s="214" t="s">
        <v>74</v>
      </c>
      <c r="L85" s="215" t="s">
        <v>74</v>
      </c>
      <c r="M85" s="217">
        <v>20</v>
      </c>
      <c r="N85" s="219">
        <v>1</v>
      </c>
      <c r="O85" s="220">
        <v>0.76</v>
      </c>
      <c r="P85" s="221">
        <v>0.76923076923076927</v>
      </c>
      <c r="Q85" s="15"/>
    </row>
    <row r="86" spans="1:17" ht="15" customHeight="1" x14ac:dyDescent="0.35">
      <c r="A86" s="156" t="s">
        <v>148</v>
      </c>
      <c r="B86" s="214">
        <v>0</v>
      </c>
      <c r="C86" s="215">
        <v>0</v>
      </c>
      <c r="D86" s="216">
        <v>0</v>
      </c>
      <c r="E86" s="214">
        <v>0</v>
      </c>
      <c r="F86" s="215">
        <v>0</v>
      </c>
      <c r="G86" s="217">
        <v>0</v>
      </c>
      <c r="H86" s="218">
        <v>0</v>
      </c>
      <c r="I86" s="215">
        <v>0</v>
      </c>
      <c r="J86" s="216">
        <v>0</v>
      </c>
      <c r="K86" s="214">
        <v>0</v>
      </c>
      <c r="L86" s="215">
        <v>0</v>
      </c>
      <c r="M86" s="217">
        <v>0</v>
      </c>
      <c r="N86" s="219">
        <v>0</v>
      </c>
      <c r="O86" s="220">
        <v>0</v>
      </c>
      <c r="P86" s="221">
        <v>0</v>
      </c>
      <c r="Q86" s="15"/>
    </row>
    <row r="87" spans="1:17" ht="15" customHeight="1" x14ac:dyDescent="0.35">
      <c r="A87" s="156" t="s">
        <v>149</v>
      </c>
      <c r="B87" s="236" t="s">
        <v>74</v>
      </c>
      <c r="C87" s="237" t="s">
        <v>74</v>
      </c>
      <c r="D87" s="238">
        <v>9</v>
      </c>
      <c r="E87" s="236" t="s">
        <v>74</v>
      </c>
      <c r="F87" s="237" t="s">
        <v>74</v>
      </c>
      <c r="G87" s="239">
        <v>15</v>
      </c>
      <c r="H87" s="240" t="s">
        <v>74</v>
      </c>
      <c r="I87" s="237" t="s">
        <v>74</v>
      </c>
      <c r="J87" s="238">
        <v>12</v>
      </c>
      <c r="K87" s="236" t="s">
        <v>74</v>
      </c>
      <c r="L87" s="237" t="s">
        <v>74</v>
      </c>
      <c r="M87" s="239">
        <v>14</v>
      </c>
      <c r="N87" s="241">
        <v>1</v>
      </c>
      <c r="O87" s="242">
        <v>0.92307692307692313</v>
      </c>
      <c r="P87" s="243">
        <v>0.93333333333333335</v>
      </c>
      <c r="Q87" s="15"/>
    </row>
    <row r="88" spans="1:17" ht="15" customHeight="1" x14ac:dyDescent="0.35">
      <c r="A88" s="156" t="s">
        <v>150</v>
      </c>
      <c r="B88" s="214" t="s">
        <v>74</v>
      </c>
      <c r="C88" s="215" t="s">
        <v>74</v>
      </c>
      <c r="D88" s="216">
        <v>83</v>
      </c>
      <c r="E88" s="214" t="s">
        <v>74</v>
      </c>
      <c r="F88" s="215" t="s">
        <v>74</v>
      </c>
      <c r="G88" s="217">
        <v>34</v>
      </c>
      <c r="H88" s="218">
        <v>8</v>
      </c>
      <c r="I88" s="215">
        <v>79</v>
      </c>
      <c r="J88" s="216">
        <v>87</v>
      </c>
      <c r="K88" s="214" t="s">
        <v>74</v>
      </c>
      <c r="L88" s="215" t="s">
        <v>74</v>
      </c>
      <c r="M88" s="217">
        <v>29</v>
      </c>
      <c r="N88" s="219">
        <v>0.66666666666666663</v>
      </c>
      <c r="O88" s="220">
        <v>0.87096774193548387</v>
      </c>
      <c r="P88" s="221">
        <v>0.8529411764705882</v>
      </c>
      <c r="Q88" s="15"/>
    </row>
    <row r="89" spans="1:17" ht="15" customHeight="1" x14ac:dyDescent="0.35">
      <c r="A89" s="156" t="s">
        <v>151</v>
      </c>
      <c r="B89" s="214" t="s">
        <v>74</v>
      </c>
      <c r="C89" s="215" t="s">
        <v>74</v>
      </c>
      <c r="D89" s="216">
        <v>7</v>
      </c>
      <c r="E89" s="214">
        <v>0</v>
      </c>
      <c r="F89" s="215" t="s">
        <v>74</v>
      </c>
      <c r="G89" s="217" t="s">
        <v>74</v>
      </c>
      <c r="H89" s="218" t="s">
        <v>74</v>
      </c>
      <c r="I89" s="215" t="s">
        <v>74</v>
      </c>
      <c r="J89" s="216">
        <v>11</v>
      </c>
      <c r="K89" s="214">
        <v>0</v>
      </c>
      <c r="L89" s="215">
        <v>0</v>
      </c>
      <c r="M89" s="217">
        <v>0</v>
      </c>
      <c r="N89" s="219">
        <v>0</v>
      </c>
      <c r="O89" s="220">
        <v>0</v>
      </c>
      <c r="P89" s="221">
        <v>0</v>
      </c>
      <c r="Q89" s="15"/>
    </row>
    <row r="90" spans="1:17" ht="15" customHeight="1" x14ac:dyDescent="0.35">
      <c r="A90" s="156" t="s">
        <v>152</v>
      </c>
      <c r="B90" s="214">
        <v>115</v>
      </c>
      <c r="C90" s="215">
        <v>625</v>
      </c>
      <c r="D90" s="216">
        <v>740</v>
      </c>
      <c r="E90" s="214">
        <v>165</v>
      </c>
      <c r="F90" s="215">
        <v>875</v>
      </c>
      <c r="G90" s="217">
        <v>1040</v>
      </c>
      <c r="H90" s="218">
        <v>120</v>
      </c>
      <c r="I90" s="215">
        <v>578</v>
      </c>
      <c r="J90" s="216">
        <v>698</v>
      </c>
      <c r="K90" s="214">
        <v>117</v>
      </c>
      <c r="L90" s="215">
        <v>754</v>
      </c>
      <c r="M90" s="217">
        <v>871</v>
      </c>
      <c r="N90" s="219">
        <v>0.70909090909090911</v>
      </c>
      <c r="O90" s="220">
        <v>0.86171428571428577</v>
      </c>
      <c r="P90" s="221">
        <v>0.83750000000000002</v>
      </c>
      <c r="Q90" s="15"/>
    </row>
    <row r="91" spans="1:17" ht="15" customHeight="1" x14ac:dyDescent="0.35">
      <c r="A91" s="156" t="s">
        <v>153</v>
      </c>
      <c r="B91" s="214">
        <v>19</v>
      </c>
      <c r="C91" s="215">
        <v>173</v>
      </c>
      <c r="D91" s="216">
        <v>192</v>
      </c>
      <c r="E91" s="214">
        <v>6</v>
      </c>
      <c r="F91" s="215">
        <v>162</v>
      </c>
      <c r="G91" s="217">
        <v>168</v>
      </c>
      <c r="H91" s="218">
        <v>20</v>
      </c>
      <c r="I91" s="215">
        <v>147</v>
      </c>
      <c r="J91" s="216">
        <v>167</v>
      </c>
      <c r="K91" s="214">
        <v>6</v>
      </c>
      <c r="L91" s="215">
        <v>142</v>
      </c>
      <c r="M91" s="217">
        <v>148</v>
      </c>
      <c r="N91" s="219">
        <v>1</v>
      </c>
      <c r="O91" s="220">
        <v>0.87654320987654322</v>
      </c>
      <c r="P91" s="221">
        <v>0.88095238095238093</v>
      </c>
      <c r="Q91" s="15"/>
    </row>
    <row r="92" spans="1:17" ht="15" customHeight="1" x14ac:dyDescent="0.35">
      <c r="A92" s="156" t="s">
        <v>154</v>
      </c>
      <c r="B92" s="214">
        <v>0</v>
      </c>
      <c r="C92" s="215">
        <v>0</v>
      </c>
      <c r="D92" s="216">
        <v>0</v>
      </c>
      <c r="E92" s="214">
        <v>0</v>
      </c>
      <c r="F92" s="215">
        <v>0</v>
      </c>
      <c r="G92" s="217">
        <v>0</v>
      </c>
      <c r="H92" s="218">
        <v>0</v>
      </c>
      <c r="I92" s="215">
        <v>0</v>
      </c>
      <c r="J92" s="216">
        <v>0</v>
      </c>
      <c r="K92" s="214">
        <v>0</v>
      </c>
      <c r="L92" s="215">
        <v>0</v>
      </c>
      <c r="M92" s="217">
        <v>0</v>
      </c>
      <c r="N92" s="219">
        <v>0</v>
      </c>
      <c r="O92" s="220">
        <v>0</v>
      </c>
      <c r="P92" s="221">
        <v>0</v>
      </c>
      <c r="Q92" s="15"/>
    </row>
    <row r="93" spans="1:17" ht="15" customHeight="1" x14ac:dyDescent="0.35">
      <c r="A93" s="156" t="s">
        <v>155</v>
      </c>
      <c r="B93" s="214">
        <v>0</v>
      </c>
      <c r="C93" s="215">
        <v>0</v>
      </c>
      <c r="D93" s="216">
        <v>0</v>
      </c>
      <c r="E93" s="214">
        <v>0</v>
      </c>
      <c r="F93" s="215">
        <v>0</v>
      </c>
      <c r="G93" s="217">
        <v>0</v>
      </c>
      <c r="H93" s="218">
        <v>0</v>
      </c>
      <c r="I93" s="215">
        <v>0</v>
      </c>
      <c r="J93" s="216">
        <v>0</v>
      </c>
      <c r="K93" s="214">
        <v>0</v>
      </c>
      <c r="L93" s="215">
        <v>0</v>
      </c>
      <c r="M93" s="217">
        <v>0</v>
      </c>
      <c r="N93" s="219">
        <v>0</v>
      </c>
      <c r="O93" s="220">
        <v>0</v>
      </c>
      <c r="P93" s="221">
        <v>0</v>
      </c>
      <c r="Q93" s="15"/>
    </row>
    <row r="94" spans="1:17" ht="15" customHeight="1" x14ac:dyDescent="0.35">
      <c r="A94" s="156" t="s">
        <v>156</v>
      </c>
      <c r="B94" s="214" t="s">
        <v>74</v>
      </c>
      <c r="C94" s="215" t="s">
        <v>74</v>
      </c>
      <c r="D94" s="216">
        <v>58</v>
      </c>
      <c r="E94" s="214" t="s">
        <v>74</v>
      </c>
      <c r="F94" s="215" t="s">
        <v>74</v>
      </c>
      <c r="G94" s="217">
        <v>60</v>
      </c>
      <c r="H94" s="218" t="s">
        <v>74</v>
      </c>
      <c r="I94" s="215" t="s">
        <v>74</v>
      </c>
      <c r="J94" s="216">
        <v>125</v>
      </c>
      <c r="K94" s="214">
        <v>0</v>
      </c>
      <c r="L94" s="215">
        <v>49</v>
      </c>
      <c r="M94" s="217">
        <v>49</v>
      </c>
      <c r="N94" s="219">
        <v>0</v>
      </c>
      <c r="O94" s="220">
        <v>0.83050847457627119</v>
      </c>
      <c r="P94" s="221">
        <v>0.81666666666666665</v>
      </c>
      <c r="Q94" s="15"/>
    </row>
    <row r="95" spans="1:17" ht="15" customHeight="1" x14ac:dyDescent="0.35">
      <c r="A95" s="157" t="s">
        <v>157</v>
      </c>
      <c r="B95" s="218">
        <v>9</v>
      </c>
      <c r="C95" s="215">
        <v>22</v>
      </c>
      <c r="D95" s="216">
        <v>31</v>
      </c>
      <c r="E95" s="214">
        <v>18</v>
      </c>
      <c r="F95" s="215">
        <v>14</v>
      </c>
      <c r="G95" s="217">
        <v>32</v>
      </c>
      <c r="H95" s="218">
        <v>20</v>
      </c>
      <c r="I95" s="215">
        <v>34</v>
      </c>
      <c r="J95" s="216">
        <v>54</v>
      </c>
      <c r="K95" s="214">
        <v>14</v>
      </c>
      <c r="L95" s="215">
        <v>7</v>
      </c>
      <c r="M95" s="217">
        <v>21</v>
      </c>
      <c r="N95" s="219">
        <v>0.77777777777777779</v>
      </c>
      <c r="O95" s="220">
        <v>0.5</v>
      </c>
      <c r="P95" s="221">
        <v>0.65625</v>
      </c>
      <c r="Q95" s="15"/>
    </row>
    <row r="96" spans="1:17" ht="15" customHeight="1" x14ac:dyDescent="0.35">
      <c r="A96" s="156" t="s">
        <v>158</v>
      </c>
      <c r="B96" s="214">
        <v>0</v>
      </c>
      <c r="C96" s="215">
        <v>0</v>
      </c>
      <c r="D96" s="216">
        <v>0</v>
      </c>
      <c r="E96" s="214">
        <v>0</v>
      </c>
      <c r="F96" s="215">
        <v>0</v>
      </c>
      <c r="G96" s="217">
        <v>0</v>
      </c>
      <c r="H96" s="218">
        <v>0</v>
      </c>
      <c r="I96" s="215">
        <v>0</v>
      </c>
      <c r="J96" s="216">
        <v>0</v>
      </c>
      <c r="K96" s="214">
        <v>0</v>
      </c>
      <c r="L96" s="215">
        <v>0</v>
      </c>
      <c r="M96" s="217">
        <v>0</v>
      </c>
      <c r="N96" s="219">
        <v>0</v>
      </c>
      <c r="O96" s="220">
        <v>0</v>
      </c>
      <c r="P96" s="221">
        <v>0</v>
      </c>
      <c r="Q96" s="15"/>
    </row>
    <row r="97" spans="1:17" ht="15" customHeight="1" x14ac:dyDescent="0.35">
      <c r="A97" s="156" t="s">
        <v>159</v>
      </c>
      <c r="B97" s="214">
        <v>356</v>
      </c>
      <c r="C97" s="215">
        <v>334</v>
      </c>
      <c r="D97" s="216">
        <v>690</v>
      </c>
      <c r="E97" s="214">
        <v>369</v>
      </c>
      <c r="F97" s="215">
        <v>342</v>
      </c>
      <c r="G97" s="217">
        <v>711</v>
      </c>
      <c r="H97" s="218">
        <v>364</v>
      </c>
      <c r="I97" s="215">
        <v>410</v>
      </c>
      <c r="J97" s="216">
        <v>774</v>
      </c>
      <c r="K97" s="214">
        <v>290</v>
      </c>
      <c r="L97" s="215">
        <v>246</v>
      </c>
      <c r="M97" s="217">
        <v>536</v>
      </c>
      <c r="N97" s="219">
        <v>0.78590785907859073</v>
      </c>
      <c r="O97" s="220">
        <v>0.7192982456140351</v>
      </c>
      <c r="P97" s="221">
        <v>0.75386779184247543</v>
      </c>
      <c r="Q97" s="15"/>
    </row>
    <row r="98" spans="1:17" ht="15" customHeight="1" x14ac:dyDescent="0.35">
      <c r="A98" s="156" t="s">
        <v>160</v>
      </c>
      <c r="B98" s="214" t="s">
        <v>74</v>
      </c>
      <c r="C98" s="215" t="s">
        <v>74</v>
      </c>
      <c r="D98" s="216">
        <v>34</v>
      </c>
      <c r="E98" s="214" t="s">
        <v>74</v>
      </c>
      <c r="F98" s="215" t="s">
        <v>74</v>
      </c>
      <c r="G98" s="217">
        <v>20</v>
      </c>
      <c r="H98" s="218" t="s">
        <v>74</v>
      </c>
      <c r="I98" s="215" t="s">
        <v>74</v>
      </c>
      <c r="J98" s="216">
        <v>52</v>
      </c>
      <c r="K98" s="214">
        <v>0</v>
      </c>
      <c r="L98" s="215">
        <v>16</v>
      </c>
      <c r="M98" s="217">
        <v>16</v>
      </c>
      <c r="N98" s="219">
        <v>0</v>
      </c>
      <c r="O98" s="220">
        <v>0.84210526315789469</v>
      </c>
      <c r="P98" s="221">
        <v>0.8</v>
      </c>
      <c r="Q98" s="15"/>
    </row>
    <row r="99" spans="1:17" ht="15" customHeight="1" x14ac:dyDescent="0.35">
      <c r="A99" s="156" t="s">
        <v>161</v>
      </c>
      <c r="B99" s="214">
        <v>0</v>
      </c>
      <c r="C99" s="215">
        <v>0</v>
      </c>
      <c r="D99" s="216">
        <v>0</v>
      </c>
      <c r="E99" s="214">
        <v>0</v>
      </c>
      <c r="F99" s="215">
        <v>0</v>
      </c>
      <c r="G99" s="217">
        <v>0</v>
      </c>
      <c r="H99" s="218">
        <v>0</v>
      </c>
      <c r="I99" s="215">
        <v>0</v>
      </c>
      <c r="J99" s="216">
        <v>0</v>
      </c>
      <c r="K99" s="214">
        <v>0</v>
      </c>
      <c r="L99" s="215">
        <v>0</v>
      </c>
      <c r="M99" s="217">
        <v>0</v>
      </c>
      <c r="N99" s="219">
        <v>0</v>
      </c>
      <c r="O99" s="220">
        <v>0</v>
      </c>
      <c r="P99" s="221">
        <v>0</v>
      </c>
      <c r="Q99" s="15"/>
    </row>
    <row r="100" spans="1:17" ht="15" customHeight="1" x14ac:dyDescent="0.35">
      <c r="A100" s="156" t="s">
        <v>162</v>
      </c>
      <c r="B100" s="214">
        <v>7</v>
      </c>
      <c r="C100" s="215">
        <v>18</v>
      </c>
      <c r="D100" s="216">
        <v>25</v>
      </c>
      <c r="E100" s="214" t="s">
        <v>74</v>
      </c>
      <c r="F100" s="215" t="s">
        <v>74</v>
      </c>
      <c r="G100" s="217">
        <v>14</v>
      </c>
      <c r="H100" s="218">
        <v>8</v>
      </c>
      <c r="I100" s="215">
        <v>19</v>
      </c>
      <c r="J100" s="216">
        <v>27</v>
      </c>
      <c r="K100" s="214" t="s">
        <v>74</v>
      </c>
      <c r="L100" s="215" t="s">
        <v>74</v>
      </c>
      <c r="M100" s="217">
        <v>10</v>
      </c>
      <c r="N100" s="219">
        <v>0.5</v>
      </c>
      <c r="O100" s="220">
        <v>0.8</v>
      </c>
      <c r="P100" s="221">
        <v>0.7142857142857143</v>
      </c>
      <c r="Q100" s="15"/>
    </row>
    <row r="101" spans="1:17" ht="15" customHeight="1" x14ac:dyDescent="0.35">
      <c r="A101" s="156" t="s">
        <v>163</v>
      </c>
      <c r="B101" s="214">
        <v>0</v>
      </c>
      <c r="C101" s="215" t="s">
        <v>74</v>
      </c>
      <c r="D101" s="216" t="s">
        <v>74</v>
      </c>
      <c r="E101" s="214">
        <v>0</v>
      </c>
      <c r="F101" s="215">
        <v>0</v>
      </c>
      <c r="G101" s="217">
        <v>0</v>
      </c>
      <c r="H101" s="218">
        <v>0</v>
      </c>
      <c r="I101" s="215" t="s">
        <v>74</v>
      </c>
      <c r="J101" s="216" t="s">
        <v>74</v>
      </c>
      <c r="K101" s="214">
        <v>0</v>
      </c>
      <c r="L101" s="215">
        <v>0</v>
      </c>
      <c r="M101" s="217">
        <v>0</v>
      </c>
      <c r="N101" s="219">
        <v>0</v>
      </c>
      <c r="O101" s="220">
        <v>0</v>
      </c>
      <c r="P101" s="221">
        <v>0</v>
      </c>
      <c r="Q101" s="15"/>
    </row>
    <row r="102" spans="1:17" ht="15" customHeight="1" x14ac:dyDescent="0.35">
      <c r="A102" s="156" t="s">
        <v>164</v>
      </c>
      <c r="B102" s="214">
        <v>0</v>
      </c>
      <c r="C102" s="215">
        <v>0</v>
      </c>
      <c r="D102" s="216">
        <v>0</v>
      </c>
      <c r="E102" s="214">
        <v>0</v>
      </c>
      <c r="F102" s="215">
        <v>0</v>
      </c>
      <c r="G102" s="217">
        <v>0</v>
      </c>
      <c r="H102" s="218">
        <v>0</v>
      </c>
      <c r="I102" s="215">
        <v>0</v>
      </c>
      <c r="J102" s="216">
        <v>0</v>
      </c>
      <c r="K102" s="214">
        <v>0</v>
      </c>
      <c r="L102" s="215">
        <v>0</v>
      </c>
      <c r="M102" s="217">
        <v>0</v>
      </c>
      <c r="N102" s="219">
        <v>0</v>
      </c>
      <c r="O102" s="220">
        <v>0</v>
      </c>
      <c r="P102" s="221">
        <v>0</v>
      </c>
      <c r="Q102" s="15"/>
    </row>
    <row r="103" spans="1:17" ht="15" customHeight="1" x14ac:dyDescent="0.35">
      <c r="A103" s="156" t="s">
        <v>165</v>
      </c>
      <c r="B103" s="214" t="s">
        <v>74</v>
      </c>
      <c r="C103" s="215" t="s">
        <v>74</v>
      </c>
      <c r="D103" s="216">
        <v>9</v>
      </c>
      <c r="E103" s="214">
        <v>0</v>
      </c>
      <c r="F103" s="215">
        <v>0</v>
      </c>
      <c r="G103" s="217">
        <v>0</v>
      </c>
      <c r="H103" s="218" t="s">
        <v>74</v>
      </c>
      <c r="I103" s="215" t="s">
        <v>74</v>
      </c>
      <c r="J103" s="216">
        <v>9</v>
      </c>
      <c r="K103" s="214">
        <v>0</v>
      </c>
      <c r="L103" s="215">
        <v>0</v>
      </c>
      <c r="M103" s="217">
        <v>0</v>
      </c>
      <c r="N103" s="219">
        <v>0</v>
      </c>
      <c r="O103" s="220">
        <v>0</v>
      </c>
      <c r="P103" s="221">
        <v>0</v>
      </c>
      <c r="Q103" s="15"/>
    </row>
    <row r="104" spans="1:17" ht="15" customHeight="1" x14ac:dyDescent="0.35">
      <c r="A104" s="156" t="s">
        <v>166</v>
      </c>
      <c r="B104" s="214" t="s">
        <v>74</v>
      </c>
      <c r="C104" s="215" t="s">
        <v>74</v>
      </c>
      <c r="D104" s="216">
        <v>33</v>
      </c>
      <c r="E104" s="214" t="s">
        <v>74</v>
      </c>
      <c r="F104" s="215" t="s">
        <v>74</v>
      </c>
      <c r="G104" s="217">
        <v>17</v>
      </c>
      <c r="H104" s="218" t="s">
        <v>74</v>
      </c>
      <c r="I104" s="215" t="s">
        <v>74</v>
      </c>
      <c r="J104" s="216">
        <v>31</v>
      </c>
      <c r="K104" s="214" t="s">
        <v>74</v>
      </c>
      <c r="L104" s="215" t="s">
        <v>74</v>
      </c>
      <c r="M104" s="217">
        <v>15</v>
      </c>
      <c r="N104" s="219">
        <v>0.875</v>
      </c>
      <c r="O104" s="220">
        <v>1</v>
      </c>
      <c r="P104" s="221">
        <v>0.88235294117647056</v>
      </c>
      <c r="Q104" s="15"/>
    </row>
    <row r="105" spans="1:17" ht="15" customHeight="1" x14ac:dyDescent="0.35">
      <c r="A105" s="156" t="s">
        <v>167</v>
      </c>
      <c r="B105" s="214" t="s">
        <v>74</v>
      </c>
      <c r="C105" s="215" t="s">
        <v>74</v>
      </c>
      <c r="D105" s="216">
        <v>6</v>
      </c>
      <c r="E105" s="214" t="s">
        <v>74</v>
      </c>
      <c r="F105" s="215" t="s">
        <v>74</v>
      </c>
      <c r="G105" s="217" t="s">
        <v>74</v>
      </c>
      <c r="H105" s="218" t="s">
        <v>74</v>
      </c>
      <c r="I105" s="215" t="s">
        <v>74</v>
      </c>
      <c r="J105" s="216" t="s">
        <v>74</v>
      </c>
      <c r="K105" s="214" t="s">
        <v>74</v>
      </c>
      <c r="L105" s="215" t="s">
        <v>74</v>
      </c>
      <c r="M105" s="217" t="s">
        <v>74</v>
      </c>
      <c r="N105" s="219">
        <v>0.33333333333333331</v>
      </c>
      <c r="O105" s="220">
        <v>1</v>
      </c>
      <c r="P105" s="221">
        <v>0.5</v>
      </c>
      <c r="Q105" s="15"/>
    </row>
    <row r="106" spans="1:17" ht="15" customHeight="1" x14ac:dyDescent="0.35">
      <c r="A106" s="156" t="s">
        <v>168</v>
      </c>
      <c r="B106" s="214">
        <v>0</v>
      </c>
      <c r="C106" s="215">
        <v>0</v>
      </c>
      <c r="D106" s="216">
        <v>0</v>
      </c>
      <c r="E106" s="214">
        <v>0</v>
      </c>
      <c r="F106" s="215">
        <v>0</v>
      </c>
      <c r="G106" s="217">
        <v>0</v>
      </c>
      <c r="H106" s="218">
        <v>0</v>
      </c>
      <c r="I106" s="215">
        <v>0</v>
      </c>
      <c r="J106" s="216">
        <v>0</v>
      </c>
      <c r="K106" s="214">
        <v>0</v>
      </c>
      <c r="L106" s="215">
        <v>0</v>
      </c>
      <c r="M106" s="217">
        <v>0</v>
      </c>
      <c r="N106" s="219">
        <v>0</v>
      </c>
      <c r="O106" s="220">
        <v>0</v>
      </c>
      <c r="P106" s="221">
        <v>0</v>
      </c>
      <c r="Q106" s="15"/>
    </row>
    <row r="107" spans="1:17" ht="15" customHeight="1" x14ac:dyDescent="0.35">
      <c r="A107" s="156" t="s">
        <v>169</v>
      </c>
      <c r="B107" s="214">
        <v>0</v>
      </c>
      <c r="C107" s="215">
        <v>0</v>
      </c>
      <c r="D107" s="216">
        <v>0</v>
      </c>
      <c r="E107" s="214" t="s">
        <v>74</v>
      </c>
      <c r="F107" s="215">
        <v>0</v>
      </c>
      <c r="G107" s="217" t="s">
        <v>74</v>
      </c>
      <c r="H107" s="218">
        <v>0</v>
      </c>
      <c r="I107" s="215">
        <v>0</v>
      </c>
      <c r="J107" s="216">
        <v>0</v>
      </c>
      <c r="K107" s="214" t="s">
        <v>74</v>
      </c>
      <c r="L107" s="215">
        <v>0</v>
      </c>
      <c r="M107" s="217" t="s">
        <v>74</v>
      </c>
      <c r="N107" s="219">
        <v>1</v>
      </c>
      <c r="O107" s="220">
        <v>0</v>
      </c>
      <c r="P107" s="221">
        <v>1</v>
      </c>
      <c r="Q107" s="15"/>
    </row>
    <row r="108" spans="1:17" ht="15" customHeight="1" x14ac:dyDescent="0.35">
      <c r="A108" s="156" t="s">
        <v>170</v>
      </c>
      <c r="B108" s="214">
        <v>0</v>
      </c>
      <c r="C108" s="215">
        <v>0</v>
      </c>
      <c r="D108" s="216">
        <v>0</v>
      </c>
      <c r="E108" s="214">
        <v>0</v>
      </c>
      <c r="F108" s="215">
        <v>0</v>
      </c>
      <c r="G108" s="217">
        <v>0</v>
      </c>
      <c r="H108" s="218">
        <v>0</v>
      </c>
      <c r="I108" s="215">
        <v>0</v>
      </c>
      <c r="J108" s="216">
        <v>0</v>
      </c>
      <c r="K108" s="214">
        <v>0</v>
      </c>
      <c r="L108" s="215">
        <v>0</v>
      </c>
      <c r="M108" s="217">
        <v>0</v>
      </c>
      <c r="N108" s="219">
        <v>0</v>
      </c>
      <c r="O108" s="220">
        <v>0</v>
      </c>
      <c r="P108" s="221">
        <v>0</v>
      </c>
      <c r="Q108" s="15"/>
    </row>
    <row r="109" spans="1:17" ht="15" customHeight="1" x14ac:dyDescent="0.35">
      <c r="A109" s="156" t="s">
        <v>171</v>
      </c>
      <c r="B109" s="214">
        <v>0</v>
      </c>
      <c r="C109" s="215">
        <v>0</v>
      </c>
      <c r="D109" s="216">
        <v>0</v>
      </c>
      <c r="E109" s="214">
        <v>0</v>
      </c>
      <c r="F109" s="215">
        <v>0</v>
      </c>
      <c r="G109" s="217">
        <v>0</v>
      </c>
      <c r="H109" s="218">
        <v>0</v>
      </c>
      <c r="I109" s="215">
        <v>0</v>
      </c>
      <c r="J109" s="216">
        <v>0</v>
      </c>
      <c r="K109" s="214">
        <v>0</v>
      </c>
      <c r="L109" s="215">
        <v>0</v>
      </c>
      <c r="M109" s="217">
        <v>0</v>
      </c>
      <c r="N109" s="219">
        <v>0</v>
      </c>
      <c r="O109" s="220">
        <v>0</v>
      </c>
      <c r="P109" s="221">
        <v>0</v>
      </c>
      <c r="Q109" s="15"/>
    </row>
    <row r="110" spans="1:17" ht="15" customHeight="1" x14ac:dyDescent="0.35">
      <c r="A110" s="156" t="s">
        <v>172</v>
      </c>
      <c r="B110" s="214">
        <v>0</v>
      </c>
      <c r="C110" s="215">
        <v>22</v>
      </c>
      <c r="D110" s="216">
        <v>22</v>
      </c>
      <c r="E110" s="214">
        <v>0</v>
      </c>
      <c r="F110" s="215">
        <v>39</v>
      </c>
      <c r="G110" s="217">
        <v>39</v>
      </c>
      <c r="H110" s="218" t="s">
        <v>74</v>
      </c>
      <c r="I110" s="215" t="s">
        <v>74</v>
      </c>
      <c r="J110" s="216">
        <v>78</v>
      </c>
      <c r="K110" s="214">
        <v>0</v>
      </c>
      <c r="L110" s="215">
        <v>36</v>
      </c>
      <c r="M110" s="217">
        <v>36</v>
      </c>
      <c r="N110" s="219">
        <v>0</v>
      </c>
      <c r="O110" s="220">
        <v>0.92307692307692313</v>
      </c>
      <c r="P110" s="221">
        <v>0.92307692307692313</v>
      </c>
      <c r="Q110" s="15"/>
    </row>
    <row r="111" spans="1:17" ht="15" customHeight="1" x14ac:dyDescent="0.35">
      <c r="A111" s="156" t="s">
        <v>173</v>
      </c>
      <c r="B111" s="214" t="s">
        <v>74</v>
      </c>
      <c r="C111" s="215" t="s">
        <v>74</v>
      </c>
      <c r="D111" s="216">
        <v>23</v>
      </c>
      <c r="E111" s="214" t="s">
        <v>74</v>
      </c>
      <c r="F111" s="215" t="s">
        <v>74</v>
      </c>
      <c r="G111" s="217">
        <v>21</v>
      </c>
      <c r="H111" s="218" t="s">
        <v>74</v>
      </c>
      <c r="I111" s="215" t="s">
        <v>74</v>
      </c>
      <c r="J111" s="216">
        <v>40</v>
      </c>
      <c r="K111" s="214" t="s">
        <v>74</v>
      </c>
      <c r="L111" s="215" t="s">
        <v>74</v>
      </c>
      <c r="M111" s="217">
        <v>10</v>
      </c>
      <c r="N111" s="219">
        <v>1</v>
      </c>
      <c r="O111" s="220">
        <v>0.45</v>
      </c>
      <c r="P111" s="221">
        <v>0.47619047619047616</v>
      </c>
      <c r="Q111" s="15"/>
    </row>
    <row r="112" spans="1:17" ht="15" customHeight="1" x14ac:dyDescent="0.35">
      <c r="A112" s="156" t="s">
        <v>174</v>
      </c>
      <c r="B112" s="214">
        <v>0</v>
      </c>
      <c r="C112" s="215">
        <v>0</v>
      </c>
      <c r="D112" s="216">
        <v>0</v>
      </c>
      <c r="E112" s="214">
        <v>0</v>
      </c>
      <c r="F112" s="215">
        <v>0</v>
      </c>
      <c r="G112" s="217">
        <v>0</v>
      </c>
      <c r="H112" s="218">
        <v>0</v>
      </c>
      <c r="I112" s="215">
        <v>0</v>
      </c>
      <c r="J112" s="216">
        <v>0</v>
      </c>
      <c r="K112" s="214">
        <v>0</v>
      </c>
      <c r="L112" s="215">
        <v>0</v>
      </c>
      <c r="M112" s="217">
        <v>0</v>
      </c>
      <c r="N112" s="219">
        <v>0</v>
      </c>
      <c r="O112" s="220">
        <v>0</v>
      </c>
      <c r="P112" s="221">
        <v>0</v>
      </c>
      <c r="Q112" s="15"/>
    </row>
    <row r="113" spans="1:17" ht="15" customHeight="1" x14ac:dyDescent="0.35">
      <c r="A113" s="156" t="s">
        <v>175</v>
      </c>
      <c r="B113" s="214">
        <v>9</v>
      </c>
      <c r="C113" s="215">
        <v>59</v>
      </c>
      <c r="D113" s="216">
        <v>68</v>
      </c>
      <c r="E113" s="214" t="s">
        <v>74</v>
      </c>
      <c r="F113" s="215" t="s">
        <v>74</v>
      </c>
      <c r="G113" s="217">
        <v>45</v>
      </c>
      <c r="H113" s="218">
        <v>17</v>
      </c>
      <c r="I113" s="215">
        <v>124</v>
      </c>
      <c r="J113" s="216">
        <v>141</v>
      </c>
      <c r="K113" s="214" t="s">
        <v>74</v>
      </c>
      <c r="L113" s="215" t="s">
        <v>74</v>
      </c>
      <c r="M113" s="217">
        <v>40</v>
      </c>
      <c r="N113" s="219">
        <v>0.75</v>
      </c>
      <c r="O113" s="220">
        <v>0.90243902439024393</v>
      </c>
      <c r="P113" s="221">
        <v>0.88888888888888884</v>
      </c>
      <c r="Q113" s="15"/>
    </row>
    <row r="114" spans="1:17" ht="15" customHeight="1" x14ac:dyDescent="0.35">
      <c r="A114" s="156" t="s">
        <v>176</v>
      </c>
      <c r="B114" s="214">
        <v>34</v>
      </c>
      <c r="C114" s="215">
        <v>22</v>
      </c>
      <c r="D114" s="216">
        <v>56</v>
      </c>
      <c r="E114" s="214">
        <v>22</v>
      </c>
      <c r="F114" s="215">
        <v>19</v>
      </c>
      <c r="G114" s="217">
        <v>41</v>
      </c>
      <c r="H114" s="218">
        <v>37</v>
      </c>
      <c r="I114" s="215">
        <v>24</v>
      </c>
      <c r="J114" s="216">
        <v>61</v>
      </c>
      <c r="K114" s="214">
        <v>19</v>
      </c>
      <c r="L114" s="215">
        <v>18</v>
      </c>
      <c r="M114" s="217">
        <v>37</v>
      </c>
      <c r="N114" s="219">
        <v>0.86363636363636365</v>
      </c>
      <c r="O114" s="220">
        <v>0.94736842105263153</v>
      </c>
      <c r="P114" s="221">
        <v>0.90243902439024393</v>
      </c>
      <c r="Q114" s="15"/>
    </row>
    <row r="115" spans="1:17" ht="15" customHeight="1" x14ac:dyDescent="0.35">
      <c r="A115" s="156" t="s">
        <v>177</v>
      </c>
      <c r="B115" s="214">
        <v>0</v>
      </c>
      <c r="C115" s="215">
        <v>0</v>
      </c>
      <c r="D115" s="216">
        <v>0</v>
      </c>
      <c r="E115" s="214" t="s">
        <v>74</v>
      </c>
      <c r="F115" s="215" t="s">
        <v>74</v>
      </c>
      <c r="G115" s="217" t="s">
        <v>74</v>
      </c>
      <c r="H115" s="218">
        <v>0</v>
      </c>
      <c r="I115" s="215">
        <v>0</v>
      </c>
      <c r="J115" s="216">
        <v>0</v>
      </c>
      <c r="K115" s="214" t="s">
        <v>74</v>
      </c>
      <c r="L115" s="215" t="s">
        <v>74</v>
      </c>
      <c r="M115" s="217" t="s">
        <v>74</v>
      </c>
      <c r="N115" s="219">
        <v>0.5</v>
      </c>
      <c r="O115" s="220">
        <v>1</v>
      </c>
      <c r="P115" s="221">
        <v>0.75</v>
      </c>
      <c r="Q115" s="15"/>
    </row>
    <row r="116" spans="1:17" ht="15" customHeight="1" x14ac:dyDescent="0.35">
      <c r="A116" s="156" t="s">
        <v>178</v>
      </c>
      <c r="B116" s="214">
        <v>11</v>
      </c>
      <c r="C116" s="215">
        <v>22</v>
      </c>
      <c r="D116" s="216">
        <v>33</v>
      </c>
      <c r="E116" s="214">
        <v>13</v>
      </c>
      <c r="F116" s="215">
        <v>37</v>
      </c>
      <c r="G116" s="217">
        <v>50</v>
      </c>
      <c r="H116" s="218">
        <v>30</v>
      </c>
      <c r="I116" s="215">
        <v>60</v>
      </c>
      <c r="J116" s="216">
        <v>90</v>
      </c>
      <c r="K116" s="214">
        <v>10</v>
      </c>
      <c r="L116" s="215">
        <v>31</v>
      </c>
      <c r="M116" s="217">
        <v>41</v>
      </c>
      <c r="N116" s="219">
        <v>0.76923076923076927</v>
      </c>
      <c r="O116" s="220">
        <v>0.83783783783783783</v>
      </c>
      <c r="P116" s="221">
        <v>0.82</v>
      </c>
      <c r="Q116" s="15"/>
    </row>
    <row r="117" spans="1:17" ht="15" customHeight="1" x14ac:dyDescent="0.35">
      <c r="A117" s="156" t="s">
        <v>179</v>
      </c>
      <c r="B117" s="214">
        <v>360</v>
      </c>
      <c r="C117" s="215">
        <v>233</v>
      </c>
      <c r="D117" s="216">
        <v>593</v>
      </c>
      <c r="E117" s="214">
        <v>412</v>
      </c>
      <c r="F117" s="215">
        <v>306</v>
      </c>
      <c r="G117" s="217">
        <v>718</v>
      </c>
      <c r="H117" s="218">
        <v>316</v>
      </c>
      <c r="I117" s="215">
        <v>214</v>
      </c>
      <c r="J117" s="216">
        <v>530</v>
      </c>
      <c r="K117" s="214">
        <v>341</v>
      </c>
      <c r="L117" s="215">
        <v>248</v>
      </c>
      <c r="M117" s="217">
        <v>589</v>
      </c>
      <c r="N117" s="219">
        <v>0.82766990291262132</v>
      </c>
      <c r="O117" s="220">
        <v>0.81045751633986929</v>
      </c>
      <c r="P117" s="221">
        <v>0.82033426183844016</v>
      </c>
      <c r="Q117" s="15"/>
    </row>
    <row r="118" spans="1:17" ht="15" customHeight="1" x14ac:dyDescent="0.35">
      <c r="A118" s="156" t="s">
        <v>180</v>
      </c>
      <c r="B118" s="214">
        <v>0</v>
      </c>
      <c r="C118" s="215">
        <v>0</v>
      </c>
      <c r="D118" s="216">
        <v>0</v>
      </c>
      <c r="E118" s="214">
        <v>0</v>
      </c>
      <c r="F118" s="215" t="s">
        <v>74</v>
      </c>
      <c r="G118" s="217" t="s">
        <v>74</v>
      </c>
      <c r="H118" s="218">
        <v>0</v>
      </c>
      <c r="I118" s="215" t="s">
        <v>74</v>
      </c>
      <c r="J118" s="216" t="s">
        <v>74</v>
      </c>
      <c r="K118" s="214">
        <v>0</v>
      </c>
      <c r="L118" s="215" t="s">
        <v>74</v>
      </c>
      <c r="M118" s="217" t="s">
        <v>74</v>
      </c>
      <c r="N118" s="219">
        <v>0</v>
      </c>
      <c r="O118" s="220">
        <v>1</v>
      </c>
      <c r="P118" s="221">
        <v>1</v>
      </c>
      <c r="Q118" s="15"/>
    </row>
    <row r="119" spans="1:17" ht="15" customHeight="1" x14ac:dyDescent="0.35">
      <c r="A119" s="156" t="s">
        <v>181</v>
      </c>
      <c r="B119" s="214">
        <v>0</v>
      </c>
      <c r="C119" s="215">
        <v>0</v>
      </c>
      <c r="D119" s="216">
        <v>0</v>
      </c>
      <c r="E119" s="214">
        <v>0</v>
      </c>
      <c r="F119" s="215">
        <v>0</v>
      </c>
      <c r="G119" s="217">
        <v>0</v>
      </c>
      <c r="H119" s="218">
        <v>0</v>
      </c>
      <c r="I119" s="215">
        <v>0</v>
      </c>
      <c r="J119" s="216">
        <v>0</v>
      </c>
      <c r="K119" s="214">
        <v>0</v>
      </c>
      <c r="L119" s="215">
        <v>0</v>
      </c>
      <c r="M119" s="217">
        <v>0</v>
      </c>
      <c r="N119" s="219">
        <v>0</v>
      </c>
      <c r="O119" s="220">
        <v>0</v>
      </c>
      <c r="P119" s="221">
        <v>0</v>
      </c>
      <c r="Q119" s="15"/>
    </row>
    <row r="120" spans="1:17" ht="15" customHeight="1" x14ac:dyDescent="0.35">
      <c r="A120" s="156" t="s">
        <v>182</v>
      </c>
      <c r="B120" s="214">
        <v>814</v>
      </c>
      <c r="C120" s="215">
        <v>554</v>
      </c>
      <c r="D120" s="216">
        <v>1368</v>
      </c>
      <c r="E120" s="214">
        <v>907</v>
      </c>
      <c r="F120" s="215">
        <v>710</v>
      </c>
      <c r="G120" s="217">
        <v>1617</v>
      </c>
      <c r="H120" s="218">
        <v>564</v>
      </c>
      <c r="I120" s="215">
        <v>434</v>
      </c>
      <c r="J120" s="216">
        <v>998</v>
      </c>
      <c r="K120" s="214">
        <v>704</v>
      </c>
      <c r="L120" s="215">
        <v>544</v>
      </c>
      <c r="M120" s="217">
        <v>1248</v>
      </c>
      <c r="N120" s="219">
        <v>0.77618522601984563</v>
      </c>
      <c r="O120" s="220">
        <v>0.76619718309859153</v>
      </c>
      <c r="P120" s="221">
        <v>0.7717996289424861</v>
      </c>
      <c r="Q120" s="15"/>
    </row>
    <row r="121" spans="1:17" ht="15" customHeight="1" x14ac:dyDescent="0.35">
      <c r="A121" s="156" t="s">
        <v>183</v>
      </c>
      <c r="B121" s="214" t="s">
        <v>74</v>
      </c>
      <c r="C121" s="215" t="s">
        <v>74</v>
      </c>
      <c r="D121" s="216">
        <v>10</v>
      </c>
      <c r="E121" s="214" t="s">
        <v>74</v>
      </c>
      <c r="F121" s="215" t="s">
        <v>74</v>
      </c>
      <c r="G121" s="217">
        <v>17</v>
      </c>
      <c r="H121" s="218" t="s">
        <v>74</v>
      </c>
      <c r="I121" s="215" t="s">
        <v>74</v>
      </c>
      <c r="J121" s="216">
        <v>10</v>
      </c>
      <c r="K121" s="214">
        <v>0</v>
      </c>
      <c r="L121" s="215">
        <v>13</v>
      </c>
      <c r="M121" s="217">
        <v>13</v>
      </c>
      <c r="N121" s="219">
        <v>0</v>
      </c>
      <c r="O121" s="220" t="s">
        <v>74</v>
      </c>
      <c r="P121" s="221">
        <v>0.76470588235294112</v>
      </c>
      <c r="Q121" s="15"/>
    </row>
    <row r="122" spans="1:17" ht="15" customHeight="1" x14ac:dyDescent="0.35">
      <c r="A122" s="156" t="s">
        <v>184</v>
      </c>
      <c r="B122" s="214">
        <v>0</v>
      </c>
      <c r="C122" s="215">
        <v>0</v>
      </c>
      <c r="D122" s="216">
        <v>0</v>
      </c>
      <c r="E122" s="214">
        <v>0</v>
      </c>
      <c r="F122" s="215">
        <v>0</v>
      </c>
      <c r="G122" s="217">
        <v>0</v>
      </c>
      <c r="H122" s="218">
        <v>0</v>
      </c>
      <c r="I122" s="215">
        <v>0</v>
      </c>
      <c r="J122" s="216">
        <v>0</v>
      </c>
      <c r="K122" s="214">
        <v>0</v>
      </c>
      <c r="L122" s="215">
        <v>0</v>
      </c>
      <c r="M122" s="217">
        <v>0</v>
      </c>
      <c r="N122" s="219">
        <v>0</v>
      </c>
      <c r="O122" s="220">
        <v>0</v>
      </c>
      <c r="P122" s="221">
        <v>0</v>
      </c>
      <c r="Q122" s="15"/>
    </row>
    <row r="123" spans="1:17" ht="15" customHeight="1" x14ac:dyDescent="0.35">
      <c r="A123" s="156" t="s">
        <v>185</v>
      </c>
      <c r="B123" s="214">
        <v>0</v>
      </c>
      <c r="C123" s="215">
        <v>0</v>
      </c>
      <c r="D123" s="216">
        <v>0</v>
      </c>
      <c r="E123" s="214">
        <v>0</v>
      </c>
      <c r="F123" s="215">
        <v>0</v>
      </c>
      <c r="G123" s="217">
        <v>0</v>
      </c>
      <c r="H123" s="218">
        <v>0</v>
      </c>
      <c r="I123" s="215">
        <v>0</v>
      </c>
      <c r="J123" s="216">
        <v>0</v>
      </c>
      <c r="K123" s="214">
        <v>0</v>
      </c>
      <c r="L123" s="215">
        <v>0</v>
      </c>
      <c r="M123" s="217">
        <v>0</v>
      </c>
      <c r="N123" s="219">
        <v>0</v>
      </c>
      <c r="O123" s="220">
        <v>0</v>
      </c>
      <c r="P123" s="221">
        <v>0</v>
      </c>
      <c r="Q123" s="15"/>
    </row>
    <row r="124" spans="1:17" ht="15" customHeight="1" x14ac:dyDescent="0.35">
      <c r="A124" s="156" t="s">
        <v>186</v>
      </c>
      <c r="B124" s="214">
        <v>0</v>
      </c>
      <c r="C124" s="215">
        <v>17</v>
      </c>
      <c r="D124" s="216">
        <v>17</v>
      </c>
      <c r="E124" s="214">
        <v>0</v>
      </c>
      <c r="F124" s="215">
        <v>11</v>
      </c>
      <c r="G124" s="217">
        <v>11</v>
      </c>
      <c r="H124" s="218" t="s">
        <v>74</v>
      </c>
      <c r="I124" s="215" t="s">
        <v>74</v>
      </c>
      <c r="J124" s="216">
        <v>29</v>
      </c>
      <c r="K124" s="214">
        <v>0</v>
      </c>
      <c r="L124" s="215">
        <v>8</v>
      </c>
      <c r="M124" s="217">
        <v>8</v>
      </c>
      <c r="N124" s="219">
        <v>0</v>
      </c>
      <c r="O124" s="220">
        <v>0.72727272727272729</v>
      </c>
      <c r="P124" s="221">
        <v>0.72727272727272729</v>
      </c>
      <c r="Q124" s="15"/>
    </row>
    <row r="125" spans="1:17" ht="15" customHeight="1" x14ac:dyDescent="0.35">
      <c r="A125" s="156" t="s">
        <v>187</v>
      </c>
      <c r="B125" s="214">
        <v>0</v>
      </c>
      <c r="C125" s="215">
        <v>0</v>
      </c>
      <c r="D125" s="216">
        <v>0</v>
      </c>
      <c r="E125" s="214">
        <v>0</v>
      </c>
      <c r="F125" s="215">
        <v>0</v>
      </c>
      <c r="G125" s="217">
        <v>0</v>
      </c>
      <c r="H125" s="218">
        <v>0</v>
      </c>
      <c r="I125" s="215">
        <v>0</v>
      </c>
      <c r="J125" s="216">
        <v>0</v>
      </c>
      <c r="K125" s="214">
        <v>0</v>
      </c>
      <c r="L125" s="215">
        <v>0</v>
      </c>
      <c r="M125" s="217">
        <v>0</v>
      </c>
      <c r="N125" s="219">
        <v>0</v>
      </c>
      <c r="O125" s="220">
        <v>0</v>
      </c>
      <c r="P125" s="221">
        <v>0</v>
      </c>
      <c r="Q125" s="15"/>
    </row>
    <row r="126" spans="1:17" ht="15" customHeight="1" x14ac:dyDescent="0.35">
      <c r="A126" s="156" t="s">
        <v>188</v>
      </c>
      <c r="B126" s="214">
        <v>0</v>
      </c>
      <c r="C126" s="215">
        <v>0</v>
      </c>
      <c r="D126" s="216">
        <v>0</v>
      </c>
      <c r="E126" s="214">
        <v>0</v>
      </c>
      <c r="F126" s="215">
        <v>0</v>
      </c>
      <c r="G126" s="217">
        <v>0</v>
      </c>
      <c r="H126" s="218">
        <v>0</v>
      </c>
      <c r="I126" s="215">
        <v>0</v>
      </c>
      <c r="J126" s="216">
        <v>0</v>
      </c>
      <c r="K126" s="214">
        <v>0</v>
      </c>
      <c r="L126" s="215">
        <v>0</v>
      </c>
      <c r="M126" s="217">
        <v>0</v>
      </c>
      <c r="N126" s="219">
        <v>0</v>
      </c>
      <c r="O126" s="220">
        <v>0</v>
      </c>
      <c r="P126" s="221">
        <v>0</v>
      </c>
      <c r="Q126" s="15"/>
    </row>
    <row r="127" spans="1:17" ht="15" customHeight="1" x14ac:dyDescent="0.35">
      <c r="A127" s="156" t="s">
        <v>189</v>
      </c>
      <c r="B127" s="214">
        <v>1924</v>
      </c>
      <c r="C127" s="215">
        <v>160</v>
      </c>
      <c r="D127" s="216">
        <v>2084</v>
      </c>
      <c r="E127" s="214">
        <v>1700</v>
      </c>
      <c r="F127" s="215">
        <v>121</v>
      </c>
      <c r="G127" s="217">
        <v>1821</v>
      </c>
      <c r="H127" s="218">
        <v>2312</v>
      </c>
      <c r="I127" s="215">
        <v>190</v>
      </c>
      <c r="J127" s="216">
        <v>2502</v>
      </c>
      <c r="K127" s="214">
        <v>1278</v>
      </c>
      <c r="L127" s="215">
        <v>72</v>
      </c>
      <c r="M127" s="217">
        <v>1350</v>
      </c>
      <c r="N127" s="219">
        <v>0.75176470588235289</v>
      </c>
      <c r="O127" s="220">
        <v>0.5950413223140496</v>
      </c>
      <c r="P127" s="221">
        <v>0.74135090609555188</v>
      </c>
      <c r="Q127" s="15"/>
    </row>
    <row r="128" spans="1:17" ht="15" customHeight="1" x14ac:dyDescent="0.35">
      <c r="A128" s="156" t="s">
        <v>190</v>
      </c>
      <c r="B128" s="214">
        <v>292</v>
      </c>
      <c r="C128" s="215">
        <v>13</v>
      </c>
      <c r="D128" s="216">
        <v>305</v>
      </c>
      <c r="E128" s="214">
        <v>210</v>
      </c>
      <c r="F128" s="215">
        <v>12</v>
      </c>
      <c r="G128" s="217">
        <v>222</v>
      </c>
      <c r="H128" s="218">
        <v>343</v>
      </c>
      <c r="I128" s="215">
        <v>15</v>
      </c>
      <c r="J128" s="216">
        <v>358</v>
      </c>
      <c r="K128" s="214">
        <v>162</v>
      </c>
      <c r="L128" s="215">
        <v>10</v>
      </c>
      <c r="M128" s="217">
        <v>172</v>
      </c>
      <c r="N128" s="219">
        <v>0.77142857142857146</v>
      </c>
      <c r="O128" s="220">
        <v>0.83333333333333337</v>
      </c>
      <c r="P128" s="221">
        <v>0.77477477477477474</v>
      </c>
      <c r="Q128" s="15"/>
    </row>
    <row r="129" spans="1:17" ht="15" customHeight="1" x14ac:dyDescent="0.35">
      <c r="A129" s="156" t="s">
        <v>191</v>
      </c>
      <c r="B129" s="214">
        <v>1781</v>
      </c>
      <c r="C129" s="215">
        <v>319</v>
      </c>
      <c r="D129" s="216">
        <v>2100</v>
      </c>
      <c r="E129" s="214">
        <v>1142</v>
      </c>
      <c r="F129" s="215">
        <v>205</v>
      </c>
      <c r="G129" s="217">
        <v>1347</v>
      </c>
      <c r="H129" s="218">
        <v>1533</v>
      </c>
      <c r="I129" s="215">
        <v>275</v>
      </c>
      <c r="J129" s="216">
        <v>1808</v>
      </c>
      <c r="K129" s="214">
        <v>905</v>
      </c>
      <c r="L129" s="215">
        <v>157</v>
      </c>
      <c r="M129" s="217">
        <v>1062</v>
      </c>
      <c r="N129" s="219">
        <v>0.79246935201401048</v>
      </c>
      <c r="O129" s="220">
        <v>0.76585365853658538</v>
      </c>
      <c r="P129" s="221">
        <v>0.7884187082405345</v>
      </c>
      <c r="Q129" s="15"/>
    </row>
    <row r="130" spans="1:17" ht="15" customHeight="1" x14ac:dyDescent="0.35">
      <c r="A130" s="156" t="s">
        <v>192</v>
      </c>
      <c r="B130" s="214">
        <v>79</v>
      </c>
      <c r="C130" s="215">
        <v>16</v>
      </c>
      <c r="D130" s="216">
        <v>95</v>
      </c>
      <c r="E130" s="214">
        <v>88</v>
      </c>
      <c r="F130" s="215">
        <v>22</v>
      </c>
      <c r="G130" s="217">
        <v>110</v>
      </c>
      <c r="H130" s="218">
        <v>101</v>
      </c>
      <c r="I130" s="215">
        <v>20</v>
      </c>
      <c r="J130" s="216">
        <v>121</v>
      </c>
      <c r="K130" s="214">
        <v>72</v>
      </c>
      <c r="L130" s="215">
        <v>18</v>
      </c>
      <c r="M130" s="217">
        <v>90</v>
      </c>
      <c r="N130" s="219">
        <v>0.81818181818181823</v>
      </c>
      <c r="O130" s="220">
        <v>0.81818181818181823</v>
      </c>
      <c r="P130" s="221">
        <v>0.81818181818181823</v>
      </c>
      <c r="Q130" s="15"/>
    </row>
    <row r="131" spans="1:17" ht="15" customHeight="1" x14ac:dyDescent="0.35">
      <c r="A131" s="156" t="s">
        <v>193</v>
      </c>
      <c r="B131" s="214">
        <v>0</v>
      </c>
      <c r="C131" s="215">
        <v>0</v>
      </c>
      <c r="D131" s="216">
        <v>0</v>
      </c>
      <c r="E131" s="214">
        <v>0</v>
      </c>
      <c r="F131" s="215">
        <v>0</v>
      </c>
      <c r="G131" s="217">
        <v>0</v>
      </c>
      <c r="H131" s="218">
        <v>0</v>
      </c>
      <c r="I131" s="215">
        <v>0</v>
      </c>
      <c r="J131" s="216">
        <v>0</v>
      </c>
      <c r="K131" s="214">
        <v>0</v>
      </c>
      <c r="L131" s="215">
        <v>0</v>
      </c>
      <c r="M131" s="217">
        <v>0</v>
      </c>
      <c r="N131" s="219">
        <v>0</v>
      </c>
      <c r="O131" s="220">
        <v>0</v>
      </c>
      <c r="P131" s="221">
        <v>0</v>
      </c>
      <c r="Q131" s="15"/>
    </row>
    <row r="132" spans="1:17" ht="15" customHeight="1" x14ac:dyDescent="0.35">
      <c r="A132" s="156" t="s">
        <v>194</v>
      </c>
      <c r="B132" s="214">
        <v>0</v>
      </c>
      <c r="C132" s="215">
        <v>0</v>
      </c>
      <c r="D132" s="216">
        <v>0</v>
      </c>
      <c r="E132" s="214">
        <v>0</v>
      </c>
      <c r="F132" s="215">
        <v>0</v>
      </c>
      <c r="G132" s="217">
        <v>0</v>
      </c>
      <c r="H132" s="218">
        <v>0</v>
      </c>
      <c r="I132" s="215">
        <v>0</v>
      </c>
      <c r="J132" s="216">
        <v>0</v>
      </c>
      <c r="K132" s="214">
        <v>0</v>
      </c>
      <c r="L132" s="215">
        <v>0</v>
      </c>
      <c r="M132" s="217">
        <v>0</v>
      </c>
      <c r="N132" s="219">
        <v>0</v>
      </c>
      <c r="O132" s="220">
        <v>0</v>
      </c>
      <c r="P132" s="221">
        <v>0</v>
      </c>
      <c r="Q132" s="15"/>
    </row>
    <row r="133" spans="1:17" ht="15" customHeight="1" x14ac:dyDescent="0.35">
      <c r="A133" s="156" t="s">
        <v>195</v>
      </c>
      <c r="B133" s="214" t="s">
        <v>74</v>
      </c>
      <c r="C133" s="215" t="s">
        <v>74</v>
      </c>
      <c r="D133" s="216">
        <v>15</v>
      </c>
      <c r="E133" s="214" t="s">
        <v>74</v>
      </c>
      <c r="F133" s="215" t="s">
        <v>74</v>
      </c>
      <c r="G133" s="217">
        <v>6</v>
      </c>
      <c r="H133" s="218">
        <v>6</v>
      </c>
      <c r="I133" s="215">
        <v>10</v>
      </c>
      <c r="J133" s="216">
        <v>16</v>
      </c>
      <c r="K133" s="214" t="s">
        <v>74</v>
      </c>
      <c r="L133" s="215" t="s">
        <v>74</v>
      </c>
      <c r="M133" s="217">
        <v>6</v>
      </c>
      <c r="N133" s="219">
        <v>1</v>
      </c>
      <c r="O133" s="220">
        <v>1</v>
      </c>
      <c r="P133" s="221">
        <v>1</v>
      </c>
      <c r="Q133" s="15"/>
    </row>
    <row r="134" spans="1:17" ht="15" customHeight="1" x14ac:dyDescent="0.35">
      <c r="A134" s="156" t="s">
        <v>196</v>
      </c>
      <c r="B134" s="214">
        <v>0</v>
      </c>
      <c r="C134" s="215">
        <v>12</v>
      </c>
      <c r="D134" s="216">
        <v>12</v>
      </c>
      <c r="E134" s="214" t="s">
        <v>74</v>
      </c>
      <c r="F134" s="215" t="s">
        <v>74</v>
      </c>
      <c r="G134" s="217">
        <v>32</v>
      </c>
      <c r="H134" s="218">
        <v>0</v>
      </c>
      <c r="I134" s="215">
        <v>17</v>
      </c>
      <c r="J134" s="216">
        <v>17</v>
      </c>
      <c r="K134" s="214" t="s">
        <v>74</v>
      </c>
      <c r="L134" s="215" t="s">
        <v>74</v>
      </c>
      <c r="M134" s="217">
        <v>24</v>
      </c>
      <c r="N134" s="219">
        <v>1</v>
      </c>
      <c r="O134" s="220" t="s">
        <v>74</v>
      </c>
      <c r="P134" s="221">
        <v>0.75</v>
      </c>
      <c r="Q134" s="15"/>
    </row>
    <row r="135" spans="1:17" ht="15" customHeight="1" x14ac:dyDescent="0.35">
      <c r="A135" s="156" t="s">
        <v>197</v>
      </c>
      <c r="B135" s="214">
        <v>0</v>
      </c>
      <c r="C135" s="215">
        <v>0</v>
      </c>
      <c r="D135" s="216">
        <v>0</v>
      </c>
      <c r="E135" s="214">
        <v>0</v>
      </c>
      <c r="F135" s="215">
        <v>0</v>
      </c>
      <c r="G135" s="217">
        <v>0</v>
      </c>
      <c r="H135" s="218">
        <v>0</v>
      </c>
      <c r="I135" s="215">
        <v>0</v>
      </c>
      <c r="J135" s="216">
        <v>0</v>
      </c>
      <c r="K135" s="214">
        <v>0</v>
      </c>
      <c r="L135" s="215">
        <v>0</v>
      </c>
      <c r="M135" s="217">
        <v>0</v>
      </c>
      <c r="N135" s="219">
        <v>0</v>
      </c>
      <c r="O135" s="220">
        <v>0</v>
      </c>
      <c r="P135" s="221">
        <v>0</v>
      </c>
      <c r="Q135" s="15"/>
    </row>
    <row r="136" spans="1:17" ht="15" customHeight="1" x14ac:dyDescent="0.35">
      <c r="A136" s="156" t="s">
        <v>198</v>
      </c>
      <c r="B136" s="214" t="s">
        <v>74</v>
      </c>
      <c r="C136" s="215" t="s">
        <v>74</v>
      </c>
      <c r="D136" s="216">
        <v>7</v>
      </c>
      <c r="E136" s="214" t="s">
        <v>74</v>
      </c>
      <c r="F136" s="215" t="s">
        <v>74</v>
      </c>
      <c r="G136" s="217">
        <v>29</v>
      </c>
      <c r="H136" s="218" t="s">
        <v>74</v>
      </c>
      <c r="I136" s="215" t="s">
        <v>74</v>
      </c>
      <c r="J136" s="216">
        <v>11</v>
      </c>
      <c r="K136" s="214" t="s">
        <v>74</v>
      </c>
      <c r="L136" s="215" t="s">
        <v>74</v>
      </c>
      <c r="M136" s="217">
        <v>25</v>
      </c>
      <c r="N136" s="219" t="s">
        <v>74</v>
      </c>
      <c r="O136" s="220">
        <v>1</v>
      </c>
      <c r="P136" s="221">
        <v>0.86206896551724133</v>
      </c>
      <c r="Q136" s="15"/>
    </row>
    <row r="137" spans="1:17" ht="15" customHeight="1" x14ac:dyDescent="0.35">
      <c r="A137" s="156" t="s">
        <v>199</v>
      </c>
      <c r="B137" s="214" t="s">
        <v>74</v>
      </c>
      <c r="C137" s="215" t="s">
        <v>74</v>
      </c>
      <c r="D137" s="216">
        <v>8</v>
      </c>
      <c r="E137" s="214" t="s">
        <v>74</v>
      </c>
      <c r="F137" s="215" t="s">
        <v>74</v>
      </c>
      <c r="G137" s="217">
        <v>20</v>
      </c>
      <c r="H137" s="218" t="s">
        <v>74</v>
      </c>
      <c r="I137" s="215" t="s">
        <v>74</v>
      </c>
      <c r="J137" s="216">
        <v>12</v>
      </c>
      <c r="K137" s="214" t="s">
        <v>74</v>
      </c>
      <c r="L137" s="215" t="s">
        <v>74</v>
      </c>
      <c r="M137" s="217">
        <v>18</v>
      </c>
      <c r="N137" s="219" t="s">
        <v>74</v>
      </c>
      <c r="O137" s="220" t="s">
        <v>74</v>
      </c>
      <c r="P137" s="221">
        <v>0.9</v>
      </c>
      <c r="Q137" s="15"/>
    </row>
    <row r="138" spans="1:17" ht="15" customHeight="1" x14ac:dyDescent="0.35">
      <c r="A138" s="156" t="s">
        <v>200</v>
      </c>
      <c r="B138" s="214">
        <v>12</v>
      </c>
      <c r="C138" s="215">
        <v>96</v>
      </c>
      <c r="D138" s="216">
        <v>108</v>
      </c>
      <c r="E138" s="214">
        <v>7</v>
      </c>
      <c r="F138" s="215">
        <v>78</v>
      </c>
      <c r="G138" s="217">
        <v>85</v>
      </c>
      <c r="H138" s="218">
        <v>19</v>
      </c>
      <c r="I138" s="215">
        <v>264</v>
      </c>
      <c r="J138" s="216">
        <v>283</v>
      </c>
      <c r="K138" s="214">
        <v>7</v>
      </c>
      <c r="L138" s="215">
        <v>62</v>
      </c>
      <c r="M138" s="217">
        <v>69</v>
      </c>
      <c r="N138" s="219">
        <v>1</v>
      </c>
      <c r="O138" s="220">
        <v>0.79487179487179482</v>
      </c>
      <c r="P138" s="221">
        <v>0.81176470588235294</v>
      </c>
      <c r="Q138" s="15"/>
    </row>
    <row r="139" spans="1:17" ht="15" customHeight="1" x14ac:dyDescent="0.35">
      <c r="A139" s="156" t="s">
        <v>201</v>
      </c>
      <c r="B139" s="214">
        <v>0</v>
      </c>
      <c r="C139" s="215">
        <v>0</v>
      </c>
      <c r="D139" s="216">
        <v>0</v>
      </c>
      <c r="E139" s="214">
        <v>0</v>
      </c>
      <c r="F139" s="215">
        <v>0</v>
      </c>
      <c r="G139" s="217">
        <v>0</v>
      </c>
      <c r="H139" s="218">
        <v>0</v>
      </c>
      <c r="I139" s="215">
        <v>0</v>
      </c>
      <c r="J139" s="216">
        <v>0</v>
      </c>
      <c r="K139" s="214">
        <v>0</v>
      </c>
      <c r="L139" s="215">
        <v>0</v>
      </c>
      <c r="M139" s="217">
        <v>0</v>
      </c>
      <c r="N139" s="219">
        <v>0</v>
      </c>
      <c r="O139" s="220">
        <v>0</v>
      </c>
      <c r="P139" s="221">
        <v>0</v>
      </c>
      <c r="Q139" s="15"/>
    </row>
    <row r="140" spans="1:17" ht="15" customHeight="1" x14ac:dyDescent="0.35">
      <c r="A140" s="156" t="s">
        <v>202</v>
      </c>
      <c r="B140" s="214">
        <v>0</v>
      </c>
      <c r="C140" s="215">
        <v>0</v>
      </c>
      <c r="D140" s="216">
        <v>0</v>
      </c>
      <c r="E140" s="214">
        <v>0</v>
      </c>
      <c r="F140" s="215">
        <v>0</v>
      </c>
      <c r="G140" s="217">
        <v>0</v>
      </c>
      <c r="H140" s="218">
        <v>0</v>
      </c>
      <c r="I140" s="215">
        <v>0</v>
      </c>
      <c r="J140" s="216">
        <v>0</v>
      </c>
      <c r="K140" s="214">
        <v>0</v>
      </c>
      <c r="L140" s="215">
        <v>0</v>
      </c>
      <c r="M140" s="217">
        <v>0</v>
      </c>
      <c r="N140" s="219">
        <v>0</v>
      </c>
      <c r="O140" s="220">
        <v>0</v>
      </c>
      <c r="P140" s="221">
        <v>0</v>
      </c>
      <c r="Q140" s="15"/>
    </row>
    <row r="141" spans="1:17" ht="15" customHeight="1" x14ac:dyDescent="0.35">
      <c r="A141" s="156" t="s">
        <v>203</v>
      </c>
      <c r="B141" s="214">
        <v>0</v>
      </c>
      <c r="C141" s="215">
        <v>0</v>
      </c>
      <c r="D141" s="216">
        <v>0</v>
      </c>
      <c r="E141" s="214">
        <v>0</v>
      </c>
      <c r="F141" s="215">
        <v>0</v>
      </c>
      <c r="G141" s="217">
        <v>0</v>
      </c>
      <c r="H141" s="218">
        <v>0</v>
      </c>
      <c r="I141" s="215">
        <v>0</v>
      </c>
      <c r="J141" s="216">
        <v>0</v>
      </c>
      <c r="K141" s="214">
        <v>0</v>
      </c>
      <c r="L141" s="215">
        <v>0</v>
      </c>
      <c r="M141" s="217">
        <v>0</v>
      </c>
      <c r="N141" s="219">
        <v>0</v>
      </c>
      <c r="O141" s="220">
        <v>0</v>
      </c>
      <c r="P141" s="221">
        <v>0</v>
      </c>
      <c r="Q141" s="15"/>
    </row>
    <row r="142" spans="1:17" ht="15" customHeight="1" x14ac:dyDescent="0.35">
      <c r="A142" s="156" t="s">
        <v>204</v>
      </c>
      <c r="B142" s="214">
        <v>0</v>
      </c>
      <c r="C142" s="215">
        <v>0</v>
      </c>
      <c r="D142" s="216">
        <v>0</v>
      </c>
      <c r="E142" s="214">
        <v>0</v>
      </c>
      <c r="F142" s="215">
        <v>0</v>
      </c>
      <c r="G142" s="217">
        <v>0</v>
      </c>
      <c r="H142" s="218">
        <v>0</v>
      </c>
      <c r="I142" s="215">
        <v>0</v>
      </c>
      <c r="J142" s="216">
        <v>0</v>
      </c>
      <c r="K142" s="214">
        <v>0</v>
      </c>
      <c r="L142" s="215">
        <v>0</v>
      </c>
      <c r="M142" s="217">
        <v>0</v>
      </c>
      <c r="N142" s="219">
        <v>0</v>
      </c>
      <c r="O142" s="220">
        <v>0</v>
      </c>
      <c r="P142" s="221">
        <v>0</v>
      </c>
      <c r="Q142" s="15"/>
    </row>
    <row r="143" spans="1:17" ht="15" customHeight="1" x14ac:dyDescent="0.35">
      <c r="A143" s="156" t="s">
        <v>205</v>
      </c>
      <c r="B143" s="214">
        <v>7</v>
      </c>
      <c r="C143" s="215">
        <v>32</v>
      </c>
      <c r="D143" s="216">
        <v>39</v>
      </c>
      <c r="E143" s="214">
        <v>6</v>
      </c>
      <c r="F143" s="215">
        <v>39</v>
      </c>
      <c r="G143" s="217">
        <v>45</v>
      </c>
      <c r="H143" s="218">
        <v>20</v>
      </c>
      <c r="I143" s="215">
        <v>98</v>
      </c>
      <c r="J143" s="216">
        <v>118</v>
      </c>
      <c r="K143" s="214" t="s">
        <v>74</v>
      </c>
      <c r="L143" s="215" t="s">
        <v>74</v>
      </c>
      <c r="M143" s="217">
        <v>27</v>
      </c>
      <c r="N143" s="219" t="s">
        <v>74</v>
      </c>
      <c r="O143" s="220" t="s">
        <v>74</v>
      </c>
      <c r="P143" s="221">
        <v>0.6</v>
      </c>
      <c r="Q143" s="15"/>
    </row>
    <row r="144" spans="1:17" s="5" customFormat="1" ht="15" customHeight="1" x14ac:dyDescent="0.35">
      <c r="A144" s="156" t="s">
        <v>206</v>
      </c>
      <c r="B144" s="214">
        <v>0</v>
      </c>
      <c r="C144" s="215">
        <v>0</v>
      </c>
      <c r="D144" s="216">
        <v>0</v>
      </c>
      <c r="E144" s="214">
        <v>0</v>
      </c>
      <c r="F144" s="215">
        <v>0</v>
      </c>
      <c r="G144" s="217">
        <v>0</v>
      </c>
      <c r="H144" s="218">
        <v>0</v>
      </c>
      <c r="I144" s="215">
        <v>0</v>
      </c>
      <c r="J144" s="216">
        <v>0</v>
      </c>
      <c r="K144" s="214">
        <v>0</v>
      </c>
      <c r="L144" s="215">
        <v>0</v>
      </c>
      <c r="M144" s="217">
        <v>0</v>
      </c>
      <c r="N144" s="219">
        <v>0</v>
      </c>
      <c r="O144" s="220">
        <v>0</v>
      </c>
      <c r="P144" s="221">
        <v>0</v>
      </c>
      <c r="Q144" s="6"/>
    </row>
    <row r="145" spans="1:17" s="5" customFormat="1" ht="15" customHeight="1" x14ac:dyDescent="0.35">
      <c r="A145" s="156" t="s">
        <v>207</v>
      </c>
      <c r="B145" s="214">
        <v>0</v>
      </c>
      <c r="C145" s="215">
        <v>11</v>
      </c>
      <c r="D145" s="216">
        <v>11</v>
      </c>
      <c r="E145" s="214">
        <v>0</v>
      </c>
      <c r="F145" s="215">
        <v>7</v>
      </c>
      <c r="G145" s="217">
        <v>7</v>
      </c>
      <c r="H145" s="218">
        <v>0</v>
      </c>
      <c r="I145" s="215">
        <v>12</v>
      </c>
      <c r="J145" s="216">
        <v>12</v>
      </c>
      <c r="K145" s="214">
        <v>0</v>
      </c>
      <c r="L145" s="215">
        <v>7</v>
      </c>
      <c r="M145" s="217">
        <v>7</v>
      </c>
      <c r="N145" s="219">
        <v>0</v>
      </c>
      <c r="O145" s="220">
        <v>1</v>
      </c>
      <c r="P145" s="221">
        <v>1</v>
      </c>
      <c r="Q145" s="6"/>
    </row>
    <row r="146" spans="1:17" ht="15" customHeight="1" thickBot="1" x14ac:dyDescent="0.4">
      <c r="A146" s="158" t="s">
        <v>208</v>
      </c>
      <c r="B146" s="214">
        <v>19</v>
      </c>
      <c r="C146" s="215">
        <v>12</v>
      </c>
      <c r="D146" s="216">
        <v>31</v>
      </c>
      <c r="E146" s="214">
        <v>18</v>
      </c>
      <c r="F146" s="215">
        <v>16</v>
      </c>
      <c r="G146" s="217">
        <v>34</v>
      </c>
      <c r="H146" s="218">
        <v>19</v>
      </c>
      <c r="I146" s="215">
        <v>16</v>
      </c>
      <c r="J146" s="216">
        <v>35</v>
      </c>
      <c r="K146" s="214">
        <v>13</v>
      </c>
      <c r="L146" s="215">
        <v>11</v>
      </c>
      <c r="M146" s="217">
        <v>24</v>
      </c>
      <c r="N146" s="219">
        <v>0.72222222222222221</v>
      </c>
      <c r="O146" s="220">
        <v>0.6875</v>
      </c>
      <c r="P146" s="221">
        <v>0.70588235294117652</v>
      </c>
    </row>
    <row r="147" spans="1:17" ht="14.5" x14ac:dyDescent="0.35">
      <c r="A147" s="159" t="s">
        <v>209</v>
      </c>
      <c r="B147" s="160">
        <v>11226</v>
      </c>
      <c r="C147" s="161">
        <v>16649</v>
      </c>
      <c r="D147" s="162">
        <v>27875</v>
      </c>
      <c r="E147" s="163">
        <v>11048</v>
      </c>
      <c r="F147" s="164">
        <v>17537</v>
      </c>
      <c r="G147" s="164">
        <v>28585</v>
      </c>
      <c r="H147" s="165">
        <v>11611</v>
      </c>
      <c r="I147" s="164">
        <v>26419</v>
      </c>
      <c r="J147" s="166">
        <v>38030</v>
      </c>
      <c r="K147" s="165">
        <v>8479</v>
      </c>
      <c r="L147" s="164">
        <v>13421</v>
      </c>
      <c r="M147" s="164">
        <v>21900</v>
      </c>
      <c r="N147" s="167">
        <v>0.76746922519913108</v>
      </c>
      <c r="O147" s="168">
        <v>0.76529623082625309</v>
      </c>
      <c r="P147" s="169">
        <v>0.76613608535945421</v>
      </c>
    </row>
    <row r="148" spans="1:17" ht="15" customHeight="1" thickBot="1" x14ac:dyDescent="0.4">
      <c r="A148" s="170" t="s">
        <v>210</v>
      </c>
      <c r="B148" s="375">
        <f>D147</f>
        <v>27875</v>
      </c>
      <c r="C148" s="376"/>
      <c r="D148" s="377"/>
      <c r="E148" s="378">
        <f>G147</f>
        <v>28585</v>
      </c>
      <c r="F148" s="378"/>
      <c r="G148" s="378"/>
      <c r="H148" s="379">
        <f>J147</f>
        <v>38030</v>
      </c>
      <c r="I148" s="378"/>
      <c r="J148" s="380"/>
      <c r="K148" s="378">
        <f>M147</f>
        <v>21900</v>
      </c>
      <c r="L148" s="378"/>
      <c r="M148" s="378"/>
      <c r="N148" s="381">
        <f>P147</f>
        <v>0.76613608535945421</v>
      </c>
      <c r="O148" s="382"/>
      <c r="P148" s="383"/>
    </row>
    <row r="149" spans="1:17" ht="15" customHeight="1" x14ac:dyDescent="0.25"/>
    <row r="150" spans="1:17" ht="15" customHeight="1" x14ac:dyDescent="0.25">
      <c r="B150" s="36"/>
      <c r="C150" s="36"/>
      <c r="D150" s="36"/>
      <c r="E150" s="36"/>
      <c r="F150" s="36"/>
      <c r="G150" s="36"/>
      <c r="H150" s="36"/>
      <c r="I150" s="36"/>
      <c r="J150" s="36"/>
      <c r="K150" s="36"/>
      <c r="L150" s="36"/>
      <c r="M150" s="36"/>
    </row>
    <row r="151" spans="1:17" ht="15" customHeight="1" x14ac:dyDescent="0.3">
      <c r="B151" s="36"/>
      <c r="C151" s="36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Q151" s="5"/>
    </row>
    <row r="152" spans="1:17" ht="15" customHeight="1" x14ac:dyDescent="0.3">
      <c r="Q152" s="5"/>
    </row>
    <row r="153" spans="1:17" ht="15" customHeight="1" x14ac:dyDescent="0.25">
      <c r="B153" s="36"/>
      <c r="C153" s="36"/>
      <c r="D153" s="36"/>
      <c r="E153" s="36"/>
      <c r="F153" s="36"/>
      <c r="G153" s="36"/>
      <c r="H153" s="36"/>
      <c r="I153" s="36"/>
      <c r="J153" s="36"/>
      <c r="K153" s="36"/>
      <c r="L153" s="36"/>
      <c r="M153" s="36"/>
    </row>
    <row r="154" spans="1:17" ht="15" customHeight="1" x14ac:dyDescent="0.25"/>
    <row r="155" spans="1:17" ht="15" customHeight="1" x14ac:dyDescent="0.25"/>
  </sheetData>
  <sheetProtection selectLockedCells="1" selectUnlockedCells="1"/>
  <mergeCells count="10">
    <mergeCell ref="B148:D148"/>
    <mergeCell ref="E148:G148"/>
    <mergeCell ref="H148:J148"/>
    <mergeCell ref="K148:M148"/>
    <mergeCell ref="N148:P148"/>
    <mergeCell ref="B9:D9"/>
    <mergeCell ref="E9:G9"/>
    <mergeCell ref="H9:J9"/>
    <mergeCell ref="K9:M9"/>
    <mergeCell ref="N9:P9"/>
  </mergeCells>
  <conditionalFormatting sqref="B11:M143">
    <cfRule type="cellIs" dxfId="8" priority="1" operator="between">
      <formula>1</formula>
      <formula>4</formula>
    </cfRule>
  </conditionalFormatting>
  <pageMargins left="0.55118110236220474" right="0.55118110236220474" top="0.78740157480314965" bottom="0.78740157480314965" header="0.31496062992125984" footer="0.31496062992125984"/>
  <pageSetup paperSize="9" scale="73" fitToHeight="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169BD-D4EF-4C94-AD2B-90415B0D03F6}">
  <sheetPr>
    <pageSetUpPr fitToPage="1"/>
  </sheetPr>
  <dimension ref="A1:P157"/>
  <sheetViews>
    <sheetView zoomScale="60" zoomScaleNormal="60" workbookViewId="0">
      <pane xSplit="1" ySplit="12" topLeftCell="B13" activePane="bottomRight" state="frozen"/>
      <selection pane="topRight" sqref="A1:XFD1048576"/>
      <selection pane="bottomLeft" sqref="A1:XFD1048576"/>
      <selection pane="bottomRight" activeCell="A9" sqref="A9"/>
    </sheetView>
  </sheetViews>
  <sheetFormatPr defaultColWidth="9.1796875" defaultRowHeight="12.5" x14ac:dyDescent="0.25"/>
  <cols>
    <col min="1" max="1" width="60.1796875" style="6" bestFit="1" customWidth="1"/>
    <col min="2" max="16" width="9.1796875" style="6" customWidth="1"/>
    <col min="17" max="16384" width="9.1796875" style="6"/>
  </cols>
  <sheetData>
    <row r="1" spans="1:16" ht="13" x14ac:dyDescent="0.3">
      <c r="A1" s="127" t="s">
        <v>40</v>
      </c>
    </row>
    <row r="2" spans="1:16" ht="13" x14ac:dyDescent="0.3">
      <c r="A2" s="127"/>
    </row>
    <row r="3" spans="1:16" ht="13" x14ac:dyDescent="0.3">
      <c r="A3" s="139" t="s">
        <v>211</v>
      </c>
    </row>
    <row r="4" spans="1:16" ht="13" x14ac:dyDescent="0.3">
      <c r="A4" s="127"/>
    </row>
    <row r="5" spans="1:16" ht="13" x14ac:dyDescent="0.3">
      <c r="A5" s="127" t="s">
        <v>42</v>
      </c>
    </row>
    <row r="6" spans="1:16" ht="13" x14ac:dyDescent="0.3">
      <c r="A6" s="127"/>
    </row>
    <row r="7" spans="1:16" ht="13" x14ac:dyDescent="0.3">
      <c r="A7" s="127" t="s">
        <v>212</v>
      </c>
    </row>
    <row r="9" spans="1:16" ht="13" x14ac:dyDescent="0.3">
      <c r="A9" s="127" t="s">
        <v>290</v>
      </c>
    </row>
    <row r="10" spans="1:16" ht="13" thickBot="1" x14ac:dyDescent="0.3"/>
    <row r="11" spans="1:16" ht="59.25" customHeight="1" x14ac:dyDescent="0.3">
      <c r="A11" s="115"/>
      <c r="B11" s="369" t="s">
        <v>67</v>
      </c>
      <c r="C11" s="370"/>
      <c r="D11" s="371"/>
      <c r="E11" s="369" t="s">
        <v>68</v>
      </c>
      <c r="F11" s="370"/>
      <c r="G11" s="370"/>
      <c r="H11" s="369" t="s">
        <v>69</v>
      </c>
      <c r="I11" s="370"/>
      <c r="J11" s="371"/>
      <c r="K11" s="369" t="s">
        <v>50</v>
      </c>
      <c r="L11" s="370"/>
      <c r="M11" s="371"/>
      <c r="N11" s="384" t="s">
        <v>70</v>
      </c>
      <c r="O11" s="385"/>
      <c r="P11" s="386"/>
    </row>
    <row r="12" spans="1:16" ht="13.5" thickBot="1" x14ac:dyDescent="0.35">
      <c r="A12" s="116" t="s">
        <v>71</v>
      </c>
      <c r="B12" s="39" t="s">
        <v>44</v>
      </c>
      <c r="C12" s="38" t="s">
        <v>45</v>
      </c>
      <c r="D12" s="121" t="s">
        <v>46</v>
      </c>
      <c r="E12" s="122" t="s">
        <v>44</v>
      </c>
      <c r="F12" s="38" t="s">
        <v>45</v>
      </c>
      <c r="G12" s="123" t="s">
        <v>46</v>
      </c>
      <c r="H12" s="39" t="s">
        <v>44</v>
      </c>
      <c r="I12" s="38" t="s">
        <v>45</v>
      </c>
      <c r="J12" s="37" t="s">
        <v>46</v>
      </c>
      <c r="K12" s="255" t="s">
        <v>44</v>
      </c>
      <c r="L12" s="250" t="s">
        <v>45</v>
      </c>
      <c r="M12" s="256" t="s">
        <v>46</v>
      </c>
      <c r="N12" s="39" t="s">
        <v>44</v>
      </c>
      <c r="O12" s="250" t="s">
        <v>45</v>
      </c>
      <c r="P12" s="37" t="s">
        <v>46</v>
      </c>
    </row>
    <row r="13" spans="1:16" ht="15" customHeight="1" x14ac:dyDescent="0.35">
      <c r="A13" s="171" t="s">
        <v>72</v>
      </c>
      <c r="B13" s="222">
        <v>9</v>
      </c>
      <c r="C13" s="223">
        <v>14</v>
      </c>
      <c r="D13" s="224">
        <v>23</v>
      </c>
      <c r="E13" s="222">
        <v>31</v>
      </c>
      <c r="F13" s="315">
        <v>62</v>
      </c>
      <c r="G13" s="316">
        <v>93</v>
      </c>
      <c r="H13" s="222">
        <v>53</v>
      </c>
      <c r="I13" s="223">
        <v>48</v>
      </c>
      <c r="J13" s="249">
        <v>101</v>
      </c>
      <c r="K13" s="345">
        <v>22</v>
      </c>
      <c r="L13" s="346">
        <v>41</v>
      </c>
      <c r="M13" s="347">
        <v>63</v>
      </c>
      <c r="N13" s="283">
        <v>0.70967741935483875</v>
      </c>
      <c r="O13" s="284">
        <v>0.66129032258064513</v>
      </c>
      <c r="P13" s="285">
        <v>0.67741935483870963</v>
      </c>
    </row>
    <row r="14" spans="1:16" ht="15" customHeight="1" x14ac:dyDescent="0.35">
      <c r="A14" s="172" t="s">
        <v>73</v>
      </c>
      <c r="B14" s="225">
        <v>0</v>
      </c>
      <c r="C14" s="226">
        <v>131</v>
      </c>
      <c r="D14" s="227">
        <v>131</v>
      </c>
      <c r="E14" s="225">
        <v>0</v>
      </c>
      <c r="F14" s="228">
        <v>131</v>
      </c>
      <c r="G14" s="229">
        <v>131</v>
      </c>
      <c r="H14" s="225">
        <v>0</v>
      </c>
      <c r="I14" s="228">
        <v>147</v>
      </c>
      <c r="J14" s="229">
        <v>147</v>
      </c>
      <c r="K14" s="348">
        <v>0</v>
      </c>
      <c r="L14" s="343">
        <v>116</v>
      </c>
      <c r="M14" s="344">
        <v>116</v>
      </c>
      <c r="N14" s="286">
        <v>0</v>
      </c>
      <c r="O14" s="287">
        <v>0.8854961832061069</v>
      </c>
      <c r="P14" s="288">
        <v>0.8854961832061069</v>
      </c>
    </row>
    <row r="15" spans="1:16" ht="15" customHeight="1" x14ac:dyDescent="0.35">
      <c r="A15" s="172" t="s">
        <v>75</v>
      </c>
      <c r="B15" s="230">
        <v>0</v>
      </c>
      <c r="C15" s="231">
        <v>0</v>
      </c>
      <c r="D15" s="232">
        <v>0</v>
      </c>
      <c r="E15" s="233">
        <v>0</v>
      </c>
      <c r="F15" s="231">
        <v>0</v>
      </c>
      <c r="G15" s="234">
        <v>0</v>
      </c>
      <c r="H15" s="230">
        <v>0</v>
      </c>
      <c r="I15" s="231">
        <v>0</v>
      </c>
      <c r="J15" s="234">
        <v>0</v>
      </c>
      <c r="K15" s="348">
        <v>0</v>
      </c>
      <c r="L15" s="343">
        <v>0</v>
      </c>
      <c r="M15" s="344">
        <v>0</v>
      </c>
      <c r="N15" s="286">
        <v>0</v>
      </c>
      <c r="O15" s="287">
        <v>0</v>
      </c>
      <c r="P15" s="288">
        <v>0</v>
      </c>
    </row>
    <row r="16" spans="1:16" ht="15" customHeight="1" x14ac:dyDescent="0.35">
      <c r="A16" s="172" t="s">
        <v>76</v>
      </c>
      <c r="B16" s="230">
        <v>0</v>
      </c>
      <c r="C16" s="231">
        <v>0</v>
      </c>
      <c r="D16" s="232">
        <v>0</v>
      </c>
      <c r="E16" s="233">
        <v>0</v>
      </c>
      <c r="F16" s="231">
        <v>0</v>
      </c>
      <c r="G16" s="234">
        <v>0</v>
      </c>
      <c r="H16" s="230">
        <v>0</v>
      </c>
      <c r="I16" s="231">
        <v>0</v>
      </c>
      <c r="J16" s="234">
        <v>0</v>
      </c>
      <c r="K16" s="348">
        <v>0</v>
      </c>
      <c r="L16" s="343">
        <v>0</v>
      </c>
      <c r="M16" s="344">
        <v>0</v>
      </c>
      <c r="N16" s="286">
        <v>0</v>
      </c>
      <c r="O16" s="287">
        <v>0</v>
      </c>
      <c r="P16" s="288">
        <v>0</v>
      </c>
    </row>
    <row r="17" spans="1:16" ht="15" customHeight="1" x14ac:dyDescent="0.35">
      <c r="A17" s="172" t="s">
        <v>77</v>
      </c>
      <c r="B17" s="230">
        <v>45</v>
      </c>
      <c r="C17" s="231">
        <v>86</v>
      </c>
      <c r="D17" s="232">
        <v>131</v>
      </c>
      <c r="E17" s="233">
        <v>38</v>
      </c>
      <c r="F17" s="231">
        <v>89</v>
      </c>
      <c r="G17" s="234">
        <v>127</v>
      </c>
      <c r="H17" s="230">
        <v>50</v>
      </c>
      <c r="I17" s="231">
        <v>83</v>
      </c>
      <c r="J17" s="234">
        <v>133</v>
      </c>
      <c r="K17" s="348">
        <v>37</v>
      </c>
      <c r="L17" s="343">
        <v>76</v>
      </c>
      <c r="M17" s="344">
        <v>113</v>
      </c>
      <c r="N17" s="286">
        <v>0.97368421052631582</v>
      </c>
      <c r="O17" s="287">
        <v>0.8539325842696629</v>
      </c>
      <c r="P17" s="288">
        <v>0.88976377952755903</v>
      </c>
    </row>
    <row r="18" spans="1:16" ht="15.75" customHeight="1" x14ac:dyDescent="0.35">
      <c r="A18" s="172" t="s">
        <v>78</v>
      </c>
      <c r="B18" s="230">
        <v>0</v>
      </c>
      <c r="C18" s="231">
        <v>0</v>
      </c>
      <c r="D18" s="232">
        <v>0</v>
      </c>
      <c r="E18" s="233">
        <v>0</v>
      </c>
      <c r="F18" s="231">
        <v>0</v>
      </c>
      <c r="G18" s="234">
        <v>0</v>
      </c>
      <c r="H18" s="230">
        <v>0</v>
      </c>
      <c r="I18" s="231">
        <v>0</v>
      </c>
      <c r="J18" s="234">
        <v>0</v>
      </c>
      <c r="K18" s="348">
        <v>0</v>
      </c>
      <c r="L18" s="343">
        <v>0</v>
      </c>
      <c r="M18" s="344">
        <v>0</v>
      </c>
      <c r="N18" s="286">
        <v>0</v>
      </c>
      <c r="O18" s="287">
        <v>0</v>
      </c>
      <c r="P18" s="288">
        <v>0</v>
      </c>
    </row>
    <row r="19" spans="1:16" ht="15" customHeight="1" x14ac:dyDescent="0.35">
      <c r="A19" s="172" t="s">
        <v>79</v>
      </c>
      <c r="B19" s="230">
        <v>0</v>
      </c>
      <c r="C19" s="231">
        <v>0</v>
      </c>
      <c r="D19" s="232">
        <v>0</v>
      </c>
      <c r="E19" s="233">
        <v>0</v>
      </c>
      <c r="F19" s="231">
        <v>0</v>
      </c>
      <c r="G19" s="234">
        <v>0</v>
      </c>
      <c r="H19" s="230">
        <v>0</v>
      </c>
      <c r="I19" s="231">
        <v>0</v>
      </c>
      <c r="J19" s="234">
        <v>0</v>
      </c>
      <c r="K19" s="348">
        <v>0</v>
      </c>
      <c r="L19" s="343">
        <v>0</v>
      </c>
      <c r="M19" s="344">
        <v>0</v>
      </c>
      <c r="N19" s="286">
        <v>0</v>
      </c>
      <c r="O19" s="287">
        <v>0</v>
      </c>
      <c r="P19" s="288">
        <v>0</v>
      </c>
    </row>
    <row r="20" spans="1:16" ht="15" customHeight="1" x14ac:dyDescent="0.35">
      <c r="A20" s="172" t="s">
        <v>80</v>
      </c>
      <c r="B20" s="230">
        <v>7</v>
      </c>
      <c r="C20" s="231">
        <v>46</v>
      </c>
      <c r="D20" s="232">
        <v>53</v>
      </c>
      <c r="E20" s="233">
        <v>9</v>
      </c>
      <c r="F20" s="244">
        <v>55</v>
      </c>
      <c r="G20" s="245">
        <v>64</v>
      </c>
      <c r="H20" s="230">
        <v>10</v>
      </c>
      <c r="I20" s="244">
        <v>87</v>
      </c>
      <c r="J20" s="245">
        <v>97</v>
      </c>
      <c r="K20" s="348">
        <v>4</v>
      </c>
      <c r="L20" s="343">
        <v>45</v>
      </c>
      <c r="M20" s="344">
        <v>49</v>
      </c>
      <c r="N20" s="286">
        <v>0.44444444444444442</v>
      </c>
      <c r="O20" s="287">
        <v>0.81818181818181823</v>
      </c>
      <c r="P20" s="288">
        <v>0.765625</v>
      </c>
    </row>
    <row r="21" spans="1:16" ht="15" customHeight="1" x14ac:dyDescent="0.35">
      <c r="A21" s="172" t="s">
        <v>81</v>
      </c>
      <c r="B21" s="230">
        <v>0</v>
      </c>
      <c r="C21" s="231">
        <v>0</v>
      </c>
      <c r="D21" s="232">
        <v>0</v>
      </c>
      <c r="E21" s="233">
        <v>0</v>
      </c>
      <c r="F21" s="231">
        <v>0</v>
      </c>
      <c r="G21" s="234">
        <v>0</v>
      </c>
      <c r="H21" s="230">
        <v>0</v>
      </c>
      <c r="I21" s="231">
        <v>0</v>
      </c>
      <c r="J21" s="234">
        <v>0</v>
      </c>
      <c r="K21" s="348">
        <v>0</v>
      </c>
      <c r="L21" s="343">
        <v>0</v>
      </c>
      <c r="M21" s="344">
        <v>0</v>
      </c>
      <c r="N21" s="286">
        <v>0</v>
      </c>
      <c r="O21" s="287">
        <v>0</v>
      </c>
      <c r="P21" s="288">
        <v>0</v>
      </c>
    </row>
    <row r="22" spans="1:16" ht="15" customHeight="1" x14ac:dyDescent="0.35">
      <c r="A22" s="172" t="s">
        <v>82</v>
      </c>
      <c r="B22" s="230">
        <v>0</v>
      </c>
      <c r="C22" s="231" t="s">
        <v>74</v>
      </c>
      <c r="D22" s="232" t="s">
        <v>74</v>
      </c>
      <c r="E22" s="233">
        <v>0</v>
      </c>
      <c r="F22" s="244" t="s">
        <v>74</v>
      </c>
      <c r="G22" s="245" t="s">
        <v>74</v>
      </c>
      <c r="H22" s="230">
        <v>0</v>
      </c>
      <c r="I22" s="231" t="s">
        <v>74</v>
      </c>
      <c r="J22" s="234" t="s">
        <v>74</v>
      </c>
      <c r="K22" s="348">
        <v>0</v>
      </c>
      <c r="L22" s="343" t="s">
        <v>74</v>
      </c>
      <c r="M22" s="344" t="s">
        <v>74</v>
      </c>
      <c r="N22" s="286">
        <v>0</v>
      </c>
      <c r="O22" s="287">
        <v>1</v>
      </c>
      <c r="P22" s="288">
        <v>1</v>
      </c>
    </row>
    <row r="23" spans="1:16" ht="15" customHeight="1" x14ac:dyDescent="0.35">
      <c r="A23" s="173" t="s">
        <v>83</v>
      </c>
      <c r="B23" s="230">
        <v>0</v>
      </c>
      <c r="C23" s="231">
        <v>0</v>
      </c>
      <c r="D23" s="232">
        <v>0</v>
      </c>
      <c r="E23" s="233">
        <v>0</v>
      </c>
      <c r="F23" s="231">
        <v>0</v>
      </c>
      <c r="G23" s="234">
        <v>0</v>
      </c>
      <c r="H23" s="230">
        <v>0</v>
      </c>
      <c r="I23" s="231">
        <v>0</v>
      </c>
      <c r="J23" s="234">
        <v>0</v>
      </c>
      <c r="K23" s="348">
        <v>0</v>
      </c>
      <c r="L23" s="343">
        <v>0</v>
      </c>
      <c r="M23" s="344">
        <v>0</v>
      </c>
      <c r="N23" s="286">
        <v>0</v>
      </c>
      <c r="O23" s="287">
        <v>0</v>
      </c>
      <c r="P23" s="288">
        <v>0</v>
      </c>
    </row>
    <row r="24" spans="1:16" ht="15" customHeight="1" x14ac:dyDescent="0.35">
      <c r="A24" s="172" t="s">
        <v>84</v>
      </c>
      <c r="B24" s="230">
        <v>40</v>
      </c>
      <c r="C24" s="231">
        <v>798</v>
      </c>
      <c r="D24" s="232">
        <v>838</v>
      </c>
      <c r="E24" s="317">
        <v>27</v>
      </c>
      <c r="F24" s="244">
        <v>937</v>
      </c>
      <c r="G24" s="245">
        <v>964</v>
      </c>
      <c r="H24" s="323">
        <v>75</v>
      </c>
      <c r="I24" s="244">
        <v>2225</v>
      </c>
      <c r="J24" s="245">
        <v>2300</v>
      </c>
      <c r="K24" s="348">
        <v>15</v>
      </c>
      <c r="L24" s="343">
        <v>604</v>
      </c>
      <c r="M24" s="344">
        <v>619</v>
      </c>
      <c r="N24" s="286">
        <v>0.55555555555555558</v>
      </c>
      <c r="O24" s="287">
        <v>0.64461045891141944</v>
      </c>
      <c r="P24" s="288">
        <v>0.64211618257261416</v>
      </c>
    </row>
    <row r="25" spans="1:16" ht="15" customHeight="1" x14ac:dyDescent="0.35">
      <c r="A25" s="172" t="s">
        <v>85</v>
      </c>
      <c r="B25" s="230">
        <v>0</v>
      </c>
      <c r="C25" s="231">
        <v>0</v>
      </c>
      <c r="D25" s="232">
        <v>0</v>
      </c>
      <c r="E25" s="233">
        <v>0</v>
      </c>
      <c r="F25" s="231">
        <v>0</v>
      </c>
      <c r="G25" s="234">
        <v>0</v>
      </c>
      <c r="H25" s="230">
        <v>0</v>
      </c>
      <c r="I25" s="231">
        <v>0</v>
      </c>
      <c r="J25" s="234">
        <v>0</v>
      </c>
      <c r="K25" s="348">
        <v>0</v>
      </c>
      <c r="L25" s="343">
        <v>0</v>
      </c>
      <c r="M25" s="344">
        <v>0</v>
      </c>
      <c r="N25" s="286">
        <v>0</v>
      </c>
      <c r="O25" s="287">
        <v>0</v>
      </c>
      <c r="P25" s="288">
        <v>0</v>
      </c>
    </row>
    <row r="26" spans="1:16" ht="15" customHeight="1" x14ac:dyDescent="0.35">
      <c r="A26" s="172" t="s">
        <v>86</v>
      </c>
      <c r="B26" s="230">
        <v>0</v>
      </c>
      <c r="C26" s="231">
        <v>0</v>
      </c>
      <c r="D26" s="232">
        <v>0</v>
      </c>
      <c r="E26" s="233">
        <v>0</v>
      </c>
      <c r="F26" s="231">
        <v>0</v>
      </c>
      <c r="G26" s="234">
        <v>0</v>
      </c>
      <c r="H26" s="230">
        <v>0</v>
      </c>
      <c r="I26" s="231">
        <v>0</v>
      </c>
      <c r="J26" s="234">
        <v>0</v>
      </c>
      <c r="K26" s="348">
        <v>0</v>
      </c>
      <c r="L26" s="343">
        <v>0</v>
      </c>
      <c r="M26" s="344">
        <v>0</v>
      </c>
      <c r="N26" s="286">
        <v>0</v>
      </c>
      <c r="O26" s="287">
        <v>0</v>
      </c>
      <c r="P26" s="288">
        <v>0</v>
      </c>
    </row>
    <row r="27" spans="1:16" ht="15" customHeight="1" x14ac:dyDescent="0.35">
      <c r="A27" s="172" t="s">
        <v>87</v>
      </c>
      <c r="B27" s="230">
        <v>0</v>
      </c>
      <c r="C27" s="231">
        <v>20</v>
      </c>
      <c r="D27" s="232">
        <v>20</v>
      </c>
      <c r="E27" s="317" t="s">
        <v>74</v>
      </c>
      <c r="F27" s="244" t="s">
        <v>74</v>
      </c>
      <c r="G27" s="245">
        <v>18</v>
      </c>
      <c r="H27" s="230" t="s">
        <v>74</v>
      </c>
      <c r="I27" s="244" t="s">
        <v>74</v>
      </c>
      <c r="J27" s="234">
        <v>74</v>
      </c>
      <c r="K27" s="348" t="s">
        <v>74</v>
      </c>
      <c r="L27" s="343" t="s">
        <v>74</v>
      </c>
      <c r="M27" s="344">
        <v>15</v>
      </c>
      <c r="N27" s="286">
        <v>1</v>
      </c>
      <c r="O27" s="352" t="s">
        <v>74</v>
      </c>
      <c r="P27" s="288">
        <v>0.83333333333333337</v>
      </c>
    </row>
    <row r="28" spans="1:16" ht="15" customHeight="1" x14ac:dyDescent="0.35">
      <c r="A28" s="172" t="s">
        <v>88</v>
      </c>
      <c r="B28" s="230">
        <v>766</v>
      </c>
      <c r="C28" s="231">
        <v>328</v>
      </c>
      <c r="D28" s="232">
        <v>1094</v>
      </c>
      <c r="E28" s="233">
        <v>897</v>
      </c>
      <c r="F28" s="244">
        <v>446</v>
      </c>
      <c r="G28" s="245">
        <v>1343</v>
      </c>
      <c r="H28" s="230">
        <v>694</v>
      </c>
      <c r="I28" s="231">
        <v>299</v>
      </c>
      <c r="J28" s="234">
        <v>993</v>
      </c>
      <c r="K28" s="348">
        <v>723</v>
      </c>
      <c r="L28" s="343">
        <v>364</v>
      </c>
      <c r="M28" s="344">
        <v>1087</v>
      </c>
      <c r="N28" s="286">
        <v>0.80602006688963213</v>
      </c>
      <c r="O28" s="287">
        <v>0.81614349775784756</v>
      </c>
      <c r="P28" s="288">
        <v>0.80938198064035738</v>
      </c>
    </row>
    <row r="29" spans="1:16" ht="15" customHeight="1" x14ac:dyDescent="0.35">
      <c r="A29" s="173" t="s">
        <v>89</v>
      </c>
      <c r="B29" s="230" t="s">
        <v>74</v>
      </c>
      <c r="C29" s="231" t="s">
        <v>74</v>
      </c>
      <c r="D29" s="232">
        <v>5</v>
      </c>
      <c r="E29" s="317" t="s">
        <v>74</v>
      </c>
      <c r="F29" s="244" t="s">
        <v>74</v>
      </c>
      <c r="G29" s="245" t="s">
        <v>74</v>
      </c>
      <c r="H29" s="230" t="s">
        <v>74</v>
      </c>
      <c r="I29" s="231" t="s">
        <v>74</v>
      </c>
      <c r="J29" s="234">
        <v>5</v>
      </c>
      <c r="K29" s="348" t="s">
        <v>74</v>
      </c>
      <c r="L29" s="343" t="s">
        <v>74</v>
      </c>
      <c r="M29" s="344" t="s">
        <v>74</v>
      </c>
      <c r="N29" s="286">
        <v>1</v>
      </c>
      <c r="O29" s="287">
        <v>1</v>
      </c>
      <c r="P29" s="288">
        <v>1</v>
      </c>
    </row>
    <row r="30" spans="1:16" ht="15" customHeight="1" x14ac:dyDescent="0.35">
      <c r="A30" s="172" t="s">
        <v>90</v>
      </c>
      <c r="B30" s="230">
        <v>0</v>
      </c>
      <c r="C30" s="231">
        <v>0</v>
      </c>
      <c r="D30" s="232">
        <v>0</v>
      </c>
      <c r="E30" s="233">
        <v>0</v>
      </c>
      <c r="F30" s="231">
        <v>0</v>
      </c>
      <c r="G30" s="234">
        <v>0</v>
      </c>
      <c r="H30" s="230">
        <v>0</v>
      </c>
      <c r="I30" s="231">
        <v>0</v>
      </c>
      <c r="J30" s="234">
        <v>0</v>
      </c>
      <c r="K30" s="348">
        <v>0</v>
      </c>
      <c r="L30" s="343">
        <v>0</v>
      </c>
      <c r="M30" s="344">
        <v>0</v>
      </c>
      <c r="N30" s="286">
        <v>0</v>
      </c>
      <c r="O30" s="287">
        <v>0</v>
      </c>
      <c r="P30" s="288">
        <v>0</v>
      </c>
    </row>
    <row r="31" spans="1:16" ht="15" customHeight="1" x14ac:dyDescent="0.35">
      <c r="A31" s="172" t="s">
        <v>91</v>
      </c>
      <c r="B31" s="230" t="s">
        <v>74</v>
      </c>
      <c r="C31" s="231">
        <v>0</v>
      </c>
      <c r="D31" s="232" t="s">
        <v>74</v>
      </c>
      <c r="E31" s="233" t="s">
        <v>74</v>
      </c>
      <c r="F31" s="231" t="s">
        <v>74</v>
      </c>
      <c r="G31" s="234" t="s">
        <v>74</v>
      </c>
      <c r="H31" s="230" t="s">
        <v>74</v>
      </c>
      <c r="I31" s="231">
        <v>0</v>
      </c>
      <c r="J31" s="234" t="s">
        <v>74</v>
      </c>
      <c r="K31" s="348" t="s">
        <v>74</v>
      </c>
      <c r="L31" s="343" t="s">
        <v>74</v>
      </c>
      <c r="M31" s="344" t="s">
        <v>74</v>
      </c>
      <c r="N31" s="286">
        <v>0.5</v>
      </c>
      <c r="O31" s="287">
        <v>1</v>
      </c>
      <c r="P31" s="288">
        <v>0.66666666666666663</v>
      </c>
    </row>
    <row r="32" spans="1:16" ht="15" customHeight="1" x14ac:dyDescent="0.35">
      <c r="A32" s="172" t="s">
        <v>92</v>
      </c>
      <c r="B32" s="230">
        <v>0</v>
      </c>
      <c r="C32" s="231">
        <v>0</v>
      </c>
      <c r="D32" s="232">
        <v>0</v>
      </c>
      <c r="E32" s="233">
        <v>0</v>
      </c>
      <c r="F32" s="231">
        <v>0</v>
      </c>
      <c r="G32" s="234">
        <v>0</v>
      </c>
      <c r="H32" s="230" t="s">
        <v>74</v>
      </c>
      <c r="I32" s="231">
        <v>0</v>
      </c>
      <c r="J32" s="234" t="s">
        <v>74</v>
      </c>
      <c r="K32" s="348">
        <v>0</v>
      </c>
      <c r="L32" s="343">
        <v>0</v>
      </c>
      <c r="M32" s="344">
        <v>0</v>
      </c>
      <c r="N32" s="286">
        <v>0</v>
      </c>
      <c r="O32" s="287">
        <v>0</v>
      </c>
      <c r="P32" s="288">
        <v>0</v>
      </c>
    </row>
    <row r="33" spans="1:16" ht="15" customHeight="1" x14ac:dyDescent="0.35">
      <c r="A33" s="172" t="s">
        <v>93</v>
      </c>
      <c r="B33" s="230">
        <v>0</v>
      </c>
      <c r="C33" s="231">
        <v>0</v>
      </c>
      <c r="D33" s="232">
        <v>0</v>
      </c>
      <c r="E33" s="233">
        <v>0</v>
      </c>
      <c r="F33" s="231">
        <v>0</v>
      </c>
      <c r="G33" s="234">
        <v>0</v>
      </c>
      <c r="H33" s="230">
        <v>0</v>
      </c>
      <c r="I33" s="231">
        <v>0</v>
      </c>
      <c r="J33" s="234">
        <v>0</v>
      </c>
      <c r="K33" s="348">
        <v>0</v>
      </c>
      <c r="L33" s="343">
        <v>0</v>
      </c>
      <c r="M33" s="344">
        <v>0</v>
      </c>
      <c r="N33" s="286">
        <v>0</v>
      </c>
      <c r="O33" s="287">
        <v>0</v>
      </c>
      <c r="P33" s="288">
        <v>0</v>
      </c>
    </row>
    <row r="34" spans="1:16" ht="15" customHeight="1" x14ac:dyDescent="0.35">
      <c r="A34" s="172" t="s">
        <v>94</v>
      </c>
      <c r="B34" s="230">
        <v>0</v>
      </c>
      <c r="C34" s="231">
        <v>0</v>
      </c>
      <c r="D34" s="232">
        <v>0</v>
      </c>
      <c r="E34" s="233">
        <v>0</v>
      </c>
      <c r="F34" s="231">
        <v>0</v>
      </c>
      <c r="G34" s="234">
        <v>0</v>
      </c>
      <c r="H34" s="230">
        <v>0</v>
      </c>
      <c r="I34" s="231">
        <v>0</v>
      </c>
      <c r="J34" s="234">
        <v>0</v>
      </c>
      <c r="K34" s="348">
        <v>0</v>
      </c>
      <c r="L34" s="343">
        <v>0</v>
      </c>
      <c r="M34" s="344">
        <v>0</v>
      </c>
      <c r="N34" s="286">
        <v>0</v>
      </c>
      <c r="O34" s="287">
        <v>0</v>
      </c>
      <c r="P34" s="288">
        <v>0</v>
      </c>
    </row>
    <row r="35" spans="1:16" ht="15" customHeight="1" x14ac:dyDescent="0.35">
      <c r="A35" s="172" t="s">
        <v>95</v>
      </c>
      <c r="B35" s="230">
        <v>0</v>
      </c>
      <c r="C35" s="231">
        <v>0</v>
      </c>
      <c r="D35" s="232">
        <v>0</v>
      </c>
      <c r="E35" s="233">
        <v>0</v>
      </c>
      <c r="F35" s="231">
        <v>0</v>
      </c>
      <c r="G35" s="234">
        <v>0</v>
      </c>
      <c r="H35" s="230">
        <v>0</v>
      </c>
      <c r="I35" s="231">
        <v>0</v>
      </c>
      <c r="J35" s="234">
        <v>0</v>
      </c>
      <c r="K35" s="348">
        <v>0</v>
      </c>
      <c r="L35" s="343">
        <v>0</v>
      </c>
      <c r="M35" s="344">
        <v>0</v>
      </c>
      <c r="N35" s="286">
        <v>0</v>
      </c>
      <c r="O35" s="287">
        <v>0</v>
      </c>
      <c r="P35" s="288">
        <v>0</v>
      </c>
    </row>
    <row r="36" spans="1:16" ht="15" customHeight="1" x14ac:dyDescent="0.35">
      <c r="A36" s="172" t="s">
        <v>96</v>
      </c>
      <c r="B36" s="230">
        <v>23</v>
      </c>
      <c r="C36" s="231">
        <v>1227</v>
      </c>
      <c r="D36" s="232">
        <v>1250</v>
      </c>
      <c r="E36" s="317">
        <v>6</v>
      </c>
      <c r="F36" s="244">
        <v>1074</v>
      </c>
      <c r="G36" s="245">
        <v>1080</v>
      </c>
      <c r="H36" s="323">
        <v>57</v>
      </c>
      <c r="I36" s="244">
        <v>3736</v>
      </c>
      <c r="J36" s="245">
        <v>3793</v>
      </c>
      <c r="K36" s="348" t="s">
        <v>74</v>
      </c>
      <c r="L36" s="343" t="s">
        <v>74</v>
      </c>
      <c r="M36" s="344">
        <v>705</v>
      </c>
      <c r="N36" s="353" t="s">
        <v>74</v>
      </c>
      <c r="O36" s="352" t="s">
        <v>74</v>
      </c>
      <c r="P36" s="288">
        <v>0.65277777777777779</v>
      </c>
    </row>
    <row r="37" spans="1:16" ht="15" customHeight="1" x14ac:dyDescent="0.35">
      <c r="A37" s="172" t="s">
        <v>97</v>
      </c>
      <c r="B37" s="230">
        <v>0</v>
      </c>
      <c r="C37" s="231">
        <v>151</v>
      </c>
      <c r="D37" s="232">
        <v>151</v>
      </c>
      <c r="E37" s="317" t="s">
        <v>74</v>
      </c>
      <c r="F37" s="244" t="s">
        <v>74</v>
      </c>
      <c r="G37" s="245">
        <v>183</v>
      </c>
      <c r="H37" s="323">
        <v>0</v>
      </c>
      <c r="I37" s="244">
        <v>243</v>
      </c>
      <c r="J37" s="245">
        <v>243</v>
      </c>
      <c r="K37" s="348" t="s">
        <v>74</v>
      </c>
      <c r="L37" s="343" t="s">
        <v>74</v>
      </c>
      <c r="M37" s="344">
        <v>129</v>
      </c>
      <c r="N37" s="286">
        <v>1</v>
      </c>
      <c r="O37" s="352" t="s">
        <v>74</v>
      </c>
      <c r="P37" s="288">
        <v>0.70491803278688525</v>
      </c>
    </row>
    <row r="38" spans="1:16" ht="15" customHeight="1" x14ac:dyDescent="0.35">
      <c r="A38" s="172" t="s">
        <v>98</v>
      </c>
      <c r="B38" s="230">
        <v>0</v>
      </c>
      <c r="C38" s="231">
        <v>0</v>
      </c>
      <c r="D38" s="232">
        <v>0</v>
      </c>
      <c r="E38" s="233">
        <v>0</v>
      </c>
      <c r="F38" s="244">
        <v>0</v>
      </c>
      <c r="G38" s="245">
        <v>0</v>
      </c>
      <c r="H38" s="230">
        <v>0</v>
      </c>
      <c r="I38" s="231">
        <v>0</v>
      </c>
      <c r="J38" s="234">
        <v>0</v>
      </c>
      <c r="K38" s="348">
        <v>0</v>
      </c>
      <c r="L38" s="343">
        <v>0</v>
      </c>
      <c r="M38" s="344">
        <v>0</v>
      </c>
      <c r="N38" s="286">
        <v>0</v>
      </c>
      <c r="O38" s="287">
        <v>0</v>
      </c>
      <c r="P38" s="288">
        <v>0</v>
      </c>
    </row>
    <row r="39" spans="1:16" ht="15" customHeight="1" x14ac:dyDescent="0.35">
      <c r="A39" s="172" t="s">
        <v>99</v>
      </c>
      <c r="B39" s="230">
        <v>0</v>
      </c>
      <c r="C39" s="231">
        <v>0</v>
      </c>
      <c r="D39" s="232">
        <v>0</v>
      </c>
      <c r="E39" s="233">
        <v>0</v>
      </c>
      <c r="F39" s="231">
        <v>0</v>
      </c>
      <c r="G39" s="234">
        <v>0</v>
      </c>
      <c r="H39" s="230">
        <v>0</v>
      </c>
      <c r="I39" s="231">
        <v>0</v>
      </c>
      <c r="J39" s="234">
        <v>0</v>
      </c>
      <c r="K39" s="348">
        <v>0</v>
      </c>
      <c r="L39" s="343">
        <v>0</v>
      </c>
      <c r="M39" s="344">
        <v>0</v>
      </c>
      <c r="N39" s="286">
        <v>0</v>
      </c>
      <c r="O39" s="287">
        <v>0</v>
      </c>
      <c r="P39" s="288">
        <v>0</v>
      </c>
    </row>
    <row r="40" spans="1:16" ht="15" customHeight="1" x14ac:dyDescent="0.35">
      <c r="A40" s="172" t="s">
        <v>100</v>
      </c>
      <c r="B40" s="230">
        <v>0</v>
      </c>
      <c r="C40" s="231">
        <v>0</v>
      </c>
      <c r="D40" s="232">
        <v>0</v>
      </c>
      <c r="E40" s="233">
        <v>0</v>
      </c>
      <c r="F40" s="231">
        <v>0</v>
      </c>
      <c r="G40" s="234">
        <v>0</v>
      </c>
      <c r="H40" s="230">
        <v>0</v>
      </c>
      <c r="I40" s="231">
        <v>0</v>
      </c>
      <c r="J40" s="234">
        <v>0</v>
      </c>
      <c r="K40" s="348">
        <v>0</v>
      </c>
      <c r="L40" s="343">
        <v>0</v>
      </c>
      <c r="M40" s="344">
        <v>0</v>
      </c>
      <c r="N40" s="286">
        <v>0</v>
      </c>
      <c r="O40" s="287">
        <v>0</v>
      </c>
      <c r="P40" s="288">
        <v>0</v>
      </c>
    </row>
    <row r="41" spans="1:16" ht="15" customHeight="1" x14ac:dyDescent="0.35">
      <c r="A41" s="172" t="s">
        <v>101</v>
      </c>
      <c r="B41" s="230">
        <v>0</v>
      </c>
      <c r="C41" s="231">
        <v>95</v>
      </c>
      <c r="D41" s="232">
        <v>95</v>
      </c>
      <c r="E41" s="233">
        <v>0</v>
      </c>
      <c r="F41" s="231">
        <v>67</v>
      </c>
      <c r="G41" s="234">
        <v>67</v>
      </c>
      <c r="H41" s="230">
        <v>0</v>
      </c>
      <c r="I41" s="231">
        <v>177</v>
      </c>
      <c r="J41" s="234">
        <v>177</v>
      </c>
      <c r="K41" s="348">
        <v>0</v>
      </c>
      <c r="L41" s="343">
        <v>51</v>
      </c>
      <c r="M41" s="344">
        <v>51</v>
      </c>
      <c r="N41" s="286">
        <v>0</v>
      </c>
      <c r="O41" s="287">
        <v>0.76119402985074625</v>
      </c>
      <c r="P41" s="288">
        <v>0.76119402985074625</v>
      </c>
    </row>
    <row r="42" spans="1:16" ht="15" customHeight="1" x14ac:dyDescent="0.35">
      <c r="A42" s="172" t="s">
        <v>102</v>
      </c>
      <c r="B42" s="230">
        <v>0</v>
      </c>
      <c r="C42" s="231">
        <v>0</v>
      </c>
      <c r="D42" s="232">
        <v>0</v>
      </c>
      <c r="E42" s="233">
        <v>0</v>
      </c>
      <c r="F42" s="231">
        <v>0</v>
      </c>
      <c r="G42" s="234">
        <v>0</v>
      </c>
      <c r="H42" s="230">
        <v>0</v>
      </c>
      <c r="I42" s="231">
        <v>0</v>
      </c>
      <c r="J42" s="234">
        <v>0</v>
      </c>
      <c r="K42" s="348">
        <v>0</v>
      </c>
      <c r="L42" s="343">
        <v>0</v>
      </c>
      <c r="M42" s="344">
        <v>0</v>
      </c>
      <c r="N42" s="286">
        <v>0</v>
      </c>
      <c r="O42" s="287">
        <v>0</v>
      </c>
      <c r="P42" s="288">
        <v>0</v>
      </c>
    </row>
    <row r="43" spans="1:16" ht="15" customHeight="1" x14ac:dyDescent="0.35">
      <c r="A43" s="172" t="s">
        <v>103</v>
      </c>
      <c r="B43" s="230">
        <v>10</v>
      </c>
      <c r="C43" s="231">
        <v>67</v>
      </c>
      <c r="D43" s="232">
        <v>77</v>
      </c>
      <c r="E43" s="317">
        <v>12</v>
      </c>
      <c r="F43" s="244">
        <v>70</v>
      </c>
      <c r="G43" s="245">
        <v>82</v>
      </c>
      <c r="H43" s="323">
        <v>14</v>
      </c>
      <c r="I43" s="244">
        <v>128</v>
      </c>
      <c r="J43" s="245">
        <v>142</v>
      </c>
      <c r="K43" s="348">
        <v>10</v>
      </c>
      <c r="L43" s="343">
        <v>51</v>
      </c>
      <c r="M43" s="344">
        <v>61</v>
      </c>
      <c r="N43" s="286">
        <v>0.83333333333333337</v>
      </c>
      <c r="O43" s="287">
        <v>0.72857142857142854</v>
      </c>
      <c r="P43" s="288">
        <v>0.74390243902439024</v>
      </c>
    </row>
    <row r="44" spans="1:16" ht="15" customHeight="1" x14ac:dyDescent="0.35">
      <c r="A44" s="172" t="s">
        <v>104</v>
      </c>
      <c r="B44" s="230" t="s">
        <v>74</v>
      </c>
      <c r="C44" s="231" t="s">
        <v>74</v>
      </c>
      <c r="D44" s="232" t="s">
        <v>74</v>
      </c>
      <c r="E44" s="233" t="s">
        <v>74</v>
      </c>
      <c r="F44" s="231" t="s">
        <v>74</v>
      </c>
      <c r="G44" s="234" t="s">
        <v>74</v>
      </c>
      <c r="H44" s="230" t="s">
        <v>74</v>
      </c>
      <c r="I44" s="231">
        <v>0</v>
      </c>
      <c r="J44" s="234" t="s">
        <v>74</v>
      </c>
      <c r="K44" s="348" t="s">
        <v>74</v>
      </c>
      <c r="L44" s="343">
        <v>0</v>
      </c>
      <c r="M44" s="344" t="s">
        <v>74</v>
      </c>
      <c r="N44" s="286">
        <v>1</v>
      </c>
      <c r="O44" s="287">
        <v>0</v>
      </c>
      <c r="P44" s="288">
        <v>0.5</v>
      </c>
    </row>
    <row r="45" spans="1:16" ht="15" customHeight="1" x14ac:dyDescent="0.35">
      <c r="A45" s="172" t="s">
        <v>105</v>
      </c>
      <c r="B45" s="230">
        <v>0</v>
      </c>
      <c r="C45" s="231">
        <v>0</v>
      </c>
      <c r="D45" s="232">
        <v>0</v>
      </c>
      <c r="E45" s="233">
        <v>0</v>
      </c>
      <c r="F45" s="231">
        <v>0</v>
      </c>
      <c r="G45" s="234">
        <v>0</v>
      </c>
      <c r="H45" s="230">
        <v>0</v>
      </c>
      <c r="I45" s="231">
        <v>0</v>
      </c>
      <c r="J45" s="234">
        <v>0</v>
      </c>
      <c r="K45" s="348">
        <v>0</v>
      </c>
      <c r="L45" s="343">
        <v>0</v>
      </c>
      <c r="M45" s="344">
        <v>0</v>
      </c>
      <c r="N45" s="286">
        <v>0</v>
      </c>
      <c r="O45" s="287">
        <v>0</v>
      </c>
      <c r="P45" s="288">
        <v>0</v>
      </c>
    </row>
    <row r="46" spans="1:16" ht="15" customHeight="1" x14ac:dyDescent="0.35">
      <c r="A46" s="172" t="s">
        <v>106</v>
      </c>
      <c r="B46" s="230" t="s">
        <v>74</v>
      </c>
      <c r="C46" s="231" t="s">
        <v>74</v>
      </c>
      <c r="D46" s="232">
        <v>7</v>
      </c>
      <c r="E46" s="317" t="s">
        <v>74</v>
      </c>
      <c r="F46" s="244" t="s">
        <v>74</v>
      </c>
      <c r="G46" s="245">
        <v>12</v>
      </c>
      <c r="H46" s="230" t="s">
        <v>74</v>
      </c>
      <c r="I46" s="231" t="s">
        <v>74</v>
      </c>
      <c r="J46" s="234">
        <v>6</v>
      </c>
      <c r="K46" s="348" t="s">
        <v>74</v>
      </c>
      <c r="L46" s="343" t="s">
        <v>74</v>
      </c>
      <c r="M46" s="344">
        <v>10</v>
      </c>
      <c r="N46" s="353" t="s">
        <v>74</v>
      </c>
      <c r="O46" s="287">
        <v>1</v>
      </c>
      <c r="P46" s="288">
        <v>0.83333333333333337</v>
      </c>
    </row>
    <row r="47" spans="1:16" ht="15" customHeight="1" x14ac:dyDescent="0.35">
      <c r="A47" s="172" t="s">
        <v>107</v>
      </c>
      <c r="B47" s="230" t="s">
        <v>74</v>
      </c>
      <c r="C47" s="231" t="s">
        <v>74</v>
      </c>
      <c r="D47" s="232">
        <v>6</v>
      </c>
      <c r="E47" s="233">
        <v>8</v>
      </c>
      <c r="F47" s="231">
        <v>11</v>
      </c>
      <c r="G47" s="234">
        <v>19</v>
      </c>
      <c r="H47" s="323" t="s">
        <v>74</v>
      </c>
      <c r="I47" s="231" t="s">
        <v>74</v>
      </c>
      <c r="J47" s="234">
        <v>9</v>
      </c>
      <c r="K47" s="348" t="s">
        <v>74</v>
      </c>
      <c r="L47" s="343" t="s">
        <v>74</v>
      </c>
      <c r="M47" s="344">
        <v>15</v>
      </c>
      <c r="N47" s="353" t="s">
        <v>74</v>
      </c>
      <c r="O47" s="352" t="s">
        <v>74</v>
      </c>
      <c r="P47" s="288">
        <v>0.78947368421052633</v>
      </c>
    </row>
    <row r="48" spans="1:16" ht="15" customHeight="1" x14ac:dyDescent="0.35">
      <c r="A48" s="172" t="s">
        <v>108</v>
      </c>
      <c r="B48" s="230">
        <v>61</v>
      </c>
      <c r="C48" s="231">
        <v>63</v>
      </c>
      <c r="D48" s="232">
        <v>124</v>
      </c>
      <c r="E48" s="233">
        <v>73</v>
      </c>
      <c r="F48" s="231">
        <v>68</v>
      </c>
      <c r="G48" s="234">
        <v>141</v>
      </c>
      <c r="H48" s="230">
        <v>55</v>
      </c>
      <c r="I48" s="231">
        <v>59</v>
      </c>
      <c r="J48" s="234">
        <v>114</v>
      </c>
      <c r="K48" s="348">
        <v>54</v>
      </c>
      <c r="L48" s="343">
        <v>47</v>
      </c>
      <c r="M48" s="344">
        <v>101</v>
      </c>
      <c r="N48" s="286">
        <v>0.73972602739726023</v>
      </c>
      <c r="O48" s="287">
        <v>0.69117647058823528</v>
      </c>
      <c r="P48" s="288">
        <v>0.71631205673758869</v>
      </c>
    </row>
    <row r="49" spans="1:16" ht="15" customHeight="1" x14ac:dyDescent="0.35">
      <c r="A49" s="172" t="s">
        <v>109</v>
      </c>
      <c r="B49" s="230">
        <v>0</v>
      </c>
      <c r="C49" s="231" t="s">
        <v>74</v>
      </c>
      <c r="D49" s="232" t="s">
        <v>74</v>
      </c>
      <c r="E49" s="233">
        <v>0</v>
      </c>
      <c r="F49" s="231" t="s">
        <v>74</v>
      </c>
      <c r="G49" s="234" t="s">
        <v>74</v>
      </c>
      <c r="H49" s="230">
        <v>0</v>
      </c>
      <c r="I49" s="231" t="s">
        <v>74</v>
      </c>
      <c r="J49" s="234" t="s">
        <v>74</v>
      </c>
      <c r="K49" s="348">
        <v>0</v>
      </c>
      <c r="L49" s="343" t="s">
        <v>74</v>
      </c>
      <c r="M49" s="344" t="s">
        <v>74</v>
      </c>
      <c r="N49" s="286">
        <v>0</v>
      </c>
      <c r="O49" s="287">
        <v>0.5</v>
      </c>
      <c r="P49" s="288">
        <v>0.5</v>
      </c>
    </row>
    <row r="50" spans="1:16" ht="15" customHeight="1" x14ac:dyDescent="0.35">
      <c r="A50" s="172" t="s">
        <v>110</v>
      </c>
      <c r="B50" s="230">
        <v>137</v>
      </c>
      <c r="C50" s="231">
        <v>0</v>
      </c>
      <c r="D50" s="232">
        <v>137</v>
      </c>
      <c r="E50" s="233">
        <v>110</v>
      </c>
      <c r="F50" s="231">
        <v>0</v>
      </c>
      <c r="G50" s="234">
        <v>110</v>
      </c>
      <c r="H50" s="230">
        <v>177</v>
      </c>
      <c r="I50" s="231">
        <v>0</v>
      </c>
      <c r="J50" s="234">
        <v>177</v>
      </c>
      <c r="K50" s="348">
        <v>92</v>
      </c>
      <c r="L50" s="343">
        <v>0</v>
      </c>
      <c r="M50" s="344">
        <v>92</v>
      </c>
      <c r="N50" s="286">
        <v>0.83636363636363631</v>
      </c>
      <c r="O50" s="287">
        <v>0</v>
      </c>
      <c r="P50" s="288">
        <v>0.83636363636363631</v>
      </c>
    </row>
    <row r="51" spans="1:16" ht="15" customHeight="1" x14ac:dyDescent="0.35">
      <c r="A51" s="172" t="s">
        <v>111</v>
      </c>
      <c r="B51" s="230">
        <v>0</v>
      </c>
      <c r="C51" s="231">
        <v>0</v>
      </c>
      <c r="D51" s="232">
        <v>0</v>
      </c>
      <c r="E51" s="233" t="s">
        <v>74</v>
      </c>
      <c r="F51" s="231">
        <v>0</v>
      </c>
      <c r="G51" s="234" t="s">
        <v>74</v>
      </c>
      <c r="H51" s="230">
        <v>0</v>
      </c>
      <c r="I51" s="231">
        <v>0</v>
      </c>
      <c r="J51" s="234">
        <v>0</v>
      </c>
      <c r="K51" s="348" t="s">
        <v>74</v>
      </c>
      <c r="L51" s="343">
        <v>0</v>
      </c>
      <c r="M51" s="344" t="s">
        <v>74</v>
      </c>
      <c r="N51" s="286">
        <v>1</v>
      </c>
      <c r="O51" s="287">
        <v>0</v>
      </c>
      <c r="P51" s="288">
        <v>1</v>
      </c>
    </row>
    <row r="52" spans="1:16" ht="15" customHeight="1" x14ac:dyDescent="0.35">
      <c r="A52" s="172" t="s">
        <v>112</v>
      </c>
      <c r="B52" s="230">
        <v>195</v>
      </c>
      <c r="C52" s="231">
        <v>151</v>
      </c>
      <c r="D52" s="232">
        <v>346</v>
      </c>
      <c r="E52" s="233">
        <v>179</v>
      </c>
      <c r="F52" s="231">
        <v>142</v>
      </c>
      <c r="G52" s="234">
        <v>321</v>
      </c>
      <c r="H52" s="230">
        <v>142</v>
      </c>
      <c r="I52" s="231">
        <v>104</v>
      </c>
      <c r="J52" s="234">
        <v>246</v>
      </c>
      <c r="K52" s="348">
        <v>131</v>
      </c>
      <c r="L52" s="343">
        <v>89</v>
      </c>
      <c r="M52" s="344">
        <v>220</v>
      </c>
      <c r="N52" s="286">
        <v>0.73184357541899436</v>
      </c>
      <c r="O52" s="287">
        <v>0.62676056338028174</v>
      </c>
      <c r="P52" s="288">
        <v>0.68535825545171336</v>
      </c>
    </row>
    <row r="53" spans="1:16" ht="15" customHeight="1" x14ac:dyDescent="0.35">
      <c r="A53" s="172" t="s">
        <v>113</v>
      </c>
      <c r="B53" s="230">
        <v>49</v>
      </c>
      <c r="C53" s="231">
        <v>38</v>
      </c>
      <c r="D53" s="232">
        <v>87</v>
      </c>
      <c r="E53" s="233">
        <v>38</v>
      </c>
      <c r="F53" s="231">
        <v>38</v>
      </c>
      <c r="G53" s="234">
        <v>76</v>
      </c>
      <c r="H53" s="230">
        <v>48</v>
      </c>
      <c r="I53" s="231">
        <v>37</v>
      </c>
      <c r="J53" s="234">
        <v>85</v>
      </c>
      <c r="K53" s="348">
        <v>21</v>
      </c>
      <c r="L53" s="343">
        <v>25</v>
      </c>
      <c r="M53" s="344">
        <v>46</v>
      </c>
      <c r="N53" s="286">
        <v>0.55263157894736847</v>
      </c>
      <c r="O53" s="287">
        <v>0.65789473684210531</v>
      </c>
      <c r="P53" s="288">
        <v>0.60526315789473684</v>
      </c>
    </row>
    <row r="54" spans="1:16" ht="15" customHeight="1" x14ac:dyDescent="0.35">
      <c r="A54" s="172" t="s">
        <v>114</v>
      </c>
      <c r="B54" s="230" t="s">
        <v>74</v>
      </c>
      <c r="C54" s="231" t="s">
        <v>74</v>
      </c>
      <c r="D54" s="232">
        <v>322</v>
      </c>
      <c r="E54" s="317" t="s">
        <v>74</v>
      </c>
      <c r="F54" s="244" t="s">
        <v>74</v>
      </c>
      <c r="G54" s="245">
        <v>334</v>
      </c>
      <c r="H54" s="323">
        <v>9</v>
      </c>
      <c r="I54" s="244">
        <v>867</v>
      </c>
      <c r="J54" s="245">
        <v>876</v>
      </c>
      <c r="K54" s="348">
        <v>0</v>
      </c>
      <c r="L54" s="343">
        <v>258</v>
      </c>
      <c r="M54" s="344">
        <v>258</v>
      </c>
      <c r="N54" s="286">
        <v>0</v>
      </c>
      <c r="O54" s="352" t="s">
        <v>74</v>
      </c>
      <c r="P54" s="288">
        <v>0.77245508982035926</v>
      </c>
    </row>
    <row r="55" spans="1:16" ht="15" customHeight="1" x14ac:dyDescent="0.35">
      <c r="A55" s="172" t="s">
        <v>115</v>
      </c>
      <c r="B55" s="230">
        <v>0</v>
      </c>
      <c r="C55" s="231">
        <v>0</v>
      </c>
      <c r="D55" s="232">
        <v>0</v>
      </c>
      <c r="E55" s="233">
        <v>0</v>
      </c>
      <c r="F55" s="231">
        <v>0</v>
      </c>
      <c r="G55" s="234">
        <v>0</v>
      </c>
      <c r="H55" s="323">
        <v>0</v>
      </c>
      <c r="I55" s="244">
        <v>0</v>
      </c>
      <c r="J55" s="245">
        <v>0</v>
      </c>
      <c r="K55" s="348">
        <v>0</v>
      </c>
      <c r="L55" s="343">
        <v>0</v>
      </c>
      <c r="M55" s="344">
        <v>0</v>
      </c>
      <c r="N55" s="286">
        <v>0</v>
      </c>
      <c r="O55" s="287">
        <v>0</v>
      </c>
      <c r="P55" s="288">
        <v>0</v>
      </c>
    </row>
    <row r="56" spans="1:16" ht="15" customHeight="1" x14ac:dyDescent="0.35">
      <c r="A56" s="172" t="s">
        <v>116</v>
      </c>
      <c r="B56" s="230">
        <v>0</v>
      </c>
      <c r="C56" s="231">
        <v>0</v>
      </c>
      <c r="D56" s="232">
        <v>0</v>
      </c>
      <c r="E56" s="233">
        <v>0</v>
      </c>
      <c r="F56" s="231">
        <v>0</v>
      </c>
      <c r="G56" s="234">
        <v>0</v>
      </c>
      <c r="H56" s="323">
        <v>0</v>
      </c>
      <c r="I56" s="244">
        <v>0</v>
      </c>
      <c r="J56" s="245">
        <v>0</v>
      </c>
      <c r="K56" s="348">
        <v>0</v>
      </c>
      <c r="L56" s="343">
        <v>0</v>
      </c>
      <c r="M56" s="344">
        <v>0</v>
      </c>
      <c r="N56" s="286">
        <v>0</v>
      </c>
      <c r="O56" s="287">
        <v>0</v>
      </c>
      <c r="P56" s="288">
        <v>0</v>
      </c>
    </row>
    <row r="57" spans="1:16" ht="15" customHeight="1" x14ac:dyDescent="0.35">
      <c r="A57" s="172" t="s">
        <v>117</v>
      </c>
      <c r="B57" s="230">
        <v>13</v>
      </c>
      <c r="C57" s="231">
        <v>447</v>
      </c>
      <c r="D57" s="232">
        <v>460</v>
      </c>
      <c r="E57" s="317">
        <v>9</v>
      </c>
      <c r="F57" s="244">
        <v>415</v>
      </c>
      <c r="G57" s="245">
        <v>424</v>
      </c>
      <c r="H57" s="323">
        <v>25</v>
      </c>
      <c r="I57" s="244">
        <v>1717</v>
      </c>
      <c r="J57" s="245">
        <v>1742</v>
      </c>
      <c r="K57" s="348">
        <v>7</v>
      </c>
      <c r="L57" s="343">
        <v>307</v>
      </c>
      <c r="M57" s="344">
        <v>314</v>
      </c>
      <c r="N57" s="286">
        <v>0.77777777777777779</v>
      </c>
      <c r="O57" s="287">
        <v>0.73975903614457827</v>
      </c>
      <c r="P57" s="288">
        <v>0.74056603773584906</v>
      </c>
    </row>
    <row r="58" spans="1:16" ht="15" customHeight="1" x14ac:dyDescent="0.35">
      <c r="A58" s="172" t="s">
        <v>118</v>
      </c>
      <c r="B58" s="230">
        <v>0</v>
      </c>
      <c r="C58" s="231">
        <v>0</v>
      </c>
      <c r="D58" s="232">
        <v>0</v>
      </c>
      <c r="E58" s="233">
        <v>0</v>
      </c>
      <c r="F58" s="231">
        <v>0</v>
      </c>
      <c r="G58" s="234">
        <v>0</v>
      </c>
      <c r="H58" s="323">
        <v>0</v>
      </c>
      <c r="I58" s="244">
        <v>0</v>
      </c>
      <c r="J58" s="245">
        <v>0</v>
      </c>
      <c r="K58" s="348">
        <v>0</v>
      </c>
      <c r="L58" s="343">
        <v>0</v>
      </c>
      <c r="M58" s="344">
        <v>0</v>
      </c>
      <c r="N58" s="286">
        <v>0</v>
      </c>
      <c r="O58" s="287">
        <v>0</v>
      </c>
      <c r="P58" s="288">
        <v>0</v>
      </c>
    </row>
    <row r="59" spans="1:16" ht="15" customHeight="1" x14ac:dyDescent="0.35">
      <c r="A59" s="172" t="s">
        <v>119</v>
      </c>
      <c r="B59" s="230" t="s">
        <v>74</v>
      </c>
      <c r="C59" s="231" t="s">
        <v>74</v>
      </c>
      <c r="D59" s="232">
        <v>54</v>
      </c>
      <c r="E59" s="317" t="s">
        <v>74</v>
      </c>
      <c r="F59" s="244" t="s">
        <v>74</v>
      </c>
      <c r="G59" s="245">
        <v>65</v>
      </c>
      <c r="H59" s="323" t="s">
        <v>74</v>
      </c>
      <c r="I59" s="244" t="s">
        <v>74</v>
      </c>
      <c r="J59" s="245">
        <v>150</v>
      </c>
      <c r="K59" s="348" t="s">
        <v>74</v>
      </c>
      <c r="L59" s="343" t="s">
        <v>74</v>
      </c>
      <c r="M59" s="344">
        <v>47</v>
      </c>
      <c r="N59" s="286">
        <v>1</v>
      </c>
      <c r="O59" s="287">
        <v>0.71875</v>
      </c>
      <c r="P59" s="288">
        <v>0.72307692307692306</v>
      </c>
    </row>
    <row r="60" spans="1:16" ht="15" customHeight="1" x14ac:dyDescent="0.35">
      <c r="A60" s="172" t="s">
        <v>120</v>
      </c>
      <c r="B60" s="230">
        <v>0</v>
      </c>
      <c r="C60" s="231">
        <v>0</v>
      </c>
      <c r="D60" s="232">
        <v>0</v>
      </c>
      <c r="E60" s="233">
        <v>0</v>
      </c>
      <c r="F60" s="231">
        <v>0</v>
      </c>
      <c r="G60" s="234">
        <v>0</v>
      </c>
      <c r="H60" s="323">
        <v>0</v>
      </c>
      <c r="I60" s="244">
        <v>0</v>
      </c>
      <c r="J60" s="245">
        <v>0</v>
      </c>
      <c r="K60" s="348">
        <v>0</v>
      </c>
      <c r="L60" s="343">
        <v>0</v>
      </c>
      <c r="M60" s="344">
        <v>0</v>
      </c>
      <c r="N60" s="286">
        <v>0</v>
      </c>
      <c r="O60" s="287">
        <v>0</v>
      </c>
      <c r="P60" s="288">
        <v>0</v>
      </c>
    </row>
    <row r="61" spans="1:16" ht="15" customHeight="1" x14ac:dyDescent="0.35">
      <c r="A61" s="172" t="s">
        <v>121</v>
      </c>
      <c r="B61" s="230">
        <v>44</v>
      </c>
      <c r="C61" s="231">
        <v>760</v>
      </c>
      <c r="D61" s="232">
        <v>804</v>
      </c>
      <c r="E61" s="317">
        <v>36</v>
      </c>
      <c r="F61" s="244">
        <v>631</v>
      </c>
      <c r="G61" s="245">
        <v>667</v>
      </c>
      <c r="H61" s="323">
        <v>108</v>
      </c>
      <c r="I61" s="244">
        <v>2139</v>
      </c>
      <c r="J61" s="245">
        <v>2247</v>
      </c>
      <c r="K61" s="348">
        <v>28</v>
      </c>
      <c r="L61" s="343">
        <v>465</v>
      </c>
      <c r="M61" s="344">
        <v>493</v>
      </c>
      <c r="N61" s="286">
        <v>0.77777777777777779</v>
      </c>
      <c r="O61" s="287">
        <v>0.73692551505546755</v>
      </c>
      <c r="P61" s="288">
        <v>0.73913043478260865</v>
      </c>
    </row>
    <row r="62" spans="1:16" ht="15" customHeight="1" x14ac:dyDescent="0.35">
      <c r="A62" s="172" t="s">
        <v>122</v>
      </c>
      <c r="B62" s="230" t="s">
        <v>74</v>
      </c>
      <c r="C62" s="231" t="s">
        <v>74</v>
      </c>
      <c r="D62" s="232">
        <v>17</v>
      </c>
      <c r="E62" s="317">
        <v>0</v>
      </c>
      <c r="F62" s="244">
        <v>22</v>
      </c>
      <c r="G62" s="245">
        <v>22</v>
      </c>
      <c r="H62" s="230">
        <v>7</v>
      </c>
      <c r="I62" s="231">
        <v>44</v>
      </c>
      <c r="J62" s="234">
        <v>51</v>
      </c>
      <c r="K62" s="348">
        <v>0</v>
      </c>
      <c r="L62" s="343">
        <v>19</v>
      </c>
      <c r="M62" s="344">
        <v>19</v>
      </c>
      <c r="N62" s="286">
        <v>0</v>
      </c>
      <c r="O62" s="287">
        <v>0.86363636363636365</v>
      </c>
      <c r="P62" s="288">
        <v>0.86363636363636365</v>
      </c>
    </row>
    <row r="63" spans="1:16" ht="15" customHeight="1" x14ac:dyDescent="0.35">
      <c r="A63" s="172" t="s">
        <v>123</v>
      </c>
      <c r="B63" s="230" t="s">
        <v>74</v>
      </c>
      <c r="C63" s="231" t="s">
        <v>74</v>
      </c>
      <c r="D63" s="232">
        <v>6</v>
      </c>
      <c r="E63" s="317">
        <v>22</v>
      </c>
      <c r="F63" s="244">
        <v>6</v>
      </c>
      <c r="G63" s="245">
        <v>28</v>
      </c>
      <c r="H63" s="323" t="s">
        <v>74</v>
      </c>
      <c r="I63" s="244" t="s">
        <v>74</v>
      </c>
      <c r="J63" s="245">
        <v>13</v>
      </c>
      <c r="K63" s="348">
        <v>15</v>
      </c>
      <c r="L63" s="343">
        <v>5</v>
      </c>
      <c r="M63" s="344">
        <v>20</v>
      </c>
      <c r="N63" s="286">
        <v>0.68181818181818177</v>
      </c>
      <c r="O63" s="287">
        <v>0.83333333333333337</v>
      </c>
      <c r="P63" s="288">
        <v>0.7142857142857143</v>
      </c>
    </row>
    <row r="64" spans="1:16" ht="15" customHeight="1" x14ac:dyDescent="0.35">
      <c r="A64" s="172" t="s">
        <v>124</v>
      </c>
      <c r="B64" s="230">
        <v>0</v>
      </c>
      <c r="C64" s="231" t="s">
        <v>74</v>
      </c>
      <c r="D64" s="232" t="s">
        <v>74</v>
      </c>
      <c r="E64" s="317" t="s">
        <v>74</v>
      </c>
      <c r="F64" s="244" t="s">
        <v>74</v>
      </c>
      <c r="G64" s="245" t="s">
        <v>74</v>
      </c>
      <c r="H64" s="323">
        <v>0</v>
      </c>
      <c r="I64" s="244" t="s">
        <v>74</v>
      </c>
      <c r="J64" s="245" t="s">
        <v>74</v>
      </c>
      <c r="K64" s="348" t="s">
        <v>74</v>
      </c>
      <c r="L64" s="343" t="s">
        <v>74</v>
      </c>
      <c r="M64" s="344" t="s">
        <v>74</v>
      </c>
      <c r="N64" s="286">
        <v>0.5</v>
      </c>
      <c r="O64" s="287">
        <v>1</v>
      </c>
      <c r="P64" s="288">
        <v>0.66666666666666663</v>
      </c>
    </row>
    <row r="65" spans="1:16" ht="15" customHeight="1" x14ac:dyDescent="0.35">
      <c r="A65" s="172" t="s">
        <v>125</v>
      </c>
      <c r="B65" s="230">
        <v>0</v>
      </c>
      <c r="C65" s="231">
        <v>10</v>
      </c>
      <c r="D65" s="232">
        <v>10</v>
      </c>
      <c r="E65" s="317" t="s">
        <v>74</v>
      </c>
      <c r="F65" s="244" t="s">
        <v>74</v>
      </c>
      <c r="G65" s="245">
        <v>33</v>
      </c>
      <c r="H65" s="230">
        <v>0</v>
      </c>
      <c r="I65" s="231">
        <v>13</v>
      </c>
      <c r="J65" s="234">
        <v>13</v>
      </c>
      <c r="K65" s="348" t="s">
        <v>74</v>
      </c>
      <c r="L65" s="343" t="s">
        <v>74</v>
      </c>
      <c r="M65" s="344">
        <v>23</v>
      </c>
      <c r="N65" s="353" t="s">
        <v>74</v>
      </c>
      <c r="O65" s="287">
        <v>0.70967741935483875</v>
      </c>
      <c r="P65" s="288">
        <v>0.69696969696969702</v>
      </c>
    </row>
    <row r="66" spans="1:16" ht="15" customHeight="1" x14ac:dyDescent="0.35">
      <c r="A66" s="172" t="s">
        <v>126</v>
      </c>
      <c r="B66" s="230">
        <v>7</v>
      </c>
      <c r="C66" s="231">
        <v>5</v>
      </c>
      <c r="D66" s="232">
        <v>12</v>
      </c>
      <c r="E66" s="317" t="s">
        <v>74</v>
      </c>
      <c r="F66" s="244" t="s">
        <v>74</v>
      </c>
      <c r="G66" s="245">
        <v>8</v>
      </c>
      <c r="H66" s="230">
        <v>7</v>
      </c>
      <c r="I66" s="231">
        <v>5</v>
      </c>
      <c r="J66" s="234">
        <v>12</v>
      </c>
      <c r="K66" s="348" t="s">
        <v>74</v>
      </c>
      <c r="L66" s="343" t="s">
        <v>74</v>
      </c>
      <c r="M66" s="344">
        <v>7</v>
      </c>
      <c r="N66" s="353" t="s">
        <v>74</v>
      </c>
      <c r="O66" s="287">
        <v>1</v>
      </c>
      <c r="P66" s="288">
        <v>0.875</v>
      </c>
    </row>
    <row r="67" spans="1:16" ht="15" customHeight="1" x14ac:dyDescent="0.35">
      <c r="A67" s="172" t="s">
        <v>127</v>
      </c>
      <c r="B67" s="230" t="s">
        <v>74</v>
      </c>
      <c r="C67" s="231" t="s">
        <v>74</v>
      </c>
      <c r="D67" s="232" t="s">
        <v>74</v>
      </c>
      <c r="E67" s="233">
        <v>0</v>
      </c>
      <c r="F67" s="231">
        <v>0</v>
      </c>
      <c r="G67" s="234">
        <v>0</v>
      </c>
      <c r="H67" s="230" t="s">
        <v>74</v>
      </c>
      <c r="I67" s="231" t="s">
        <v>74</v>
      </c>
      <c r="J67" s="234" t="s">
        <v>74</v>
      </c>
      <c r="K67" s="348">
        <v>0</v>
      </c>
      <c r="L67" s="343">
        <v>0</v>
      </c>
      <c r="M67" s="344">
        <v>0</v>
      </c>
      <c r="N67" s="286">
        <v>0</v>
      </c>
      <c r="O67" s="287">
        <v>0</v>
      </c>
      <c r="P67" s="288">
        <v>0</v>
      </c>
    </row>
    <row r="68" spans="1:16" ht="15" customHeight="1" x14ac:dyDescent="0.35">
      <c r="A68" s="172" t="s">
        <v>128</v>
      </c>
      <c r="B68" s="230">
        <v>27</v>
      </c>
      <c r="C68" s="231">
        <v>77</v>
      </c>
      <c r="D68" s="232">
        <v>104</v>
      </c>
      <c r="E68" s="233">
        <v>26</v>
      </c>
      <c r="F68" s="231">
        <v>97</v>
      </c>
      <c r="G68" s="234">
        <v>123</v>
      </c>
      <c r="H68" s="230">
        <v>19</v>
      </c>
      <c r="I68" s="231">
        <v>69</v>
      </c>
      <c r="J68" s="234">
        <v>88</v>
      </c>
      <c r="K68" s="348">
        <v>19</v>
      </c>
      <c r="L68" s="343">
        <v>76</v>
      </c>
      <c r="M68" s="344">
        <v>95</v>
      </c>
      <c r="N68" s="286">
        <v>0.73076923076923073</v>
      </c>
      <c r="O68" s="287">
        <v>0.78350515463917525</v>
      </c>
      <c r="P68" s="288">
        <v>0.77235772357723576</v>
      </c>
    </row>
    <row r="69" spans="1:16" ht="15" customHeight="1" x14ac:dyDescent="0.35">
      <c r="A69" s="172" t="s">
        <v>129</v>
      </c>
      <c r="B69" s="230">
        <v>0</v>
      </c>
      <c r="C69" s="231">
        <v>0</v>
      </c>
      <c r="D69" s="232">
        <v>0</v>
      </c>
      <c r="E69" s="233">
        <v>0</v>
      </c>
      <c r="F69" s="231">
        <v>0</v>
      </c>
      <c r="G69" s="234">
        <v>0</v>
      </c>
      <c r="H69" s="230">
        <v>0</v>
      </c>
      <c r="I69" s="231">
        <v>0</v>
      </c>
      <c r="J69" s="234">
        <v>0</v>
      </c>
      <c r="K69" s="348">
        <v>0</v>
      </c>
      <c r="L69" s="343">
        <v>0</v>
      </c>
      <c r="M69" s="344">
        <v>0</v>
      </c>
      <c r="N69" s="286">
        <v>0</v>
      </c>
      <c r="O69" s="287">
        <v>0</v>
      </c>
      <c r="P69" s="288">
        <v>0</v>
      </c>
    </row>
    <row r="70" spans="1:16" ht="15" customHeight="1" x14ac:dyDescent="0.35">
      <c r="A70" s="172" t="s">
        <v>130</v>
      </c>
      <c r="B70" s="230">
        <v>9</v>
      </c>
      <c r="C70" s="231">
        <v>206</v>
      </c>
      <c r="D70" s="232">
        <v>215</v>
      </c>
      <c r="E70" s="233">
        <v>18</v>
      </c>
      <c r="F70" s="231">
        <v>196</v>
      </c>
      <c r="G70" s="234">
        <v>214</v>
      </c>
      <c r="H70" s="230">
        <v>9</v>
      </c>
      <c r="I70" s="231">
        <v>149</v>
      </c>
      <c r="J70" s="234">
        <v>158</v>
      </c>
      <c r="K70" s="348">
        <v>15</v>
      </c>
      <c r="L70" s="343">
        <v>145</v>
      </c>
      <c r="M70" s="344">
        <v>160</v>
      </c>
      <c r="N70" s="286">
        <v>0.83333333333333337</v>
      </c>
      <c r="O70" s="287">
        <v>0.73979591836734693</v>
      </c>
      <c r="P70" s="288">
        <v>0.74766355140186913</v>
      </c>
    </row>
    <row r="71" spans="1:16" ht="15" customHeight="1" x14ac:dyDescent="0.35">
      <c r="A71" s="172" t="s">
        <v>131</v>
      </c>
      <c r="B71" s="230">
        <v>0</v>
      </c>
      <c r="C71" s="231">
        <v>0</v>
      </c>
      <c r="D71" s="232">
        <v>0</v>
      </c>
      <c r="E71" s="233">
        <v>0</v>
      </c>
      <c r="F71" s="231" t="s">
        <v>74</v>
      </c>
      <c r="G71" s="234" t="s">
        <v>74</v>
      </c>
      <c r="H71" s="230">
        <v>0</v>
      </c>
      <c r="I71" s="231" t="s">
        <v>74</v>
      </c>
      <c r="J71" s="234" t="s">
        <v>74</v>
      </c>
      <c r="K71" s="348">
        <v>0</v>
      </c>
      <c r="L71" s="343" t="s">
        <v>74</v>
      </c>
      <c r="M71" s="344" t="s">
        <v>74</v>
      </c>
      <c r="N71" s="286">
        <v>0</v>
      </c>
      <c r="O71" s="287">
        <v>1</v>
      </c>
      <c r="P71" s="288">
        <v>1</v>
      </c>
    </row>
    <row r="72" spans="1:16" ht="15" customHeight="1" x14ac:dyDescent="0.35">
      <c r="A72" s="172" t="s">
        <v>132</v>
      </c>
      <c r="B72" s="230">
        <v>0</v>
      </c>
      <c r="C72" s="231">
        <v>0</v>
      </c>
      <c r="D72" s="232">
        <v>0</v>
      </c>
      <c r="E72" s="233">
        <v>0</v>
      </c>
      <c r="F72" s="231">
        <v>0</v>
      </c>
      <c r="G72" s="234">
        <v>0</v>
      </c>
      <c r="H72" s="230">
        <v>0</v>
      </c>
      <c r="I72" s="231">
        <v>0</v>
      </c>
      <c r="J72" s="234">
        <v>0</v>
      </c>
      <c r="K72" s="348">
        <v>0</v>
      </c>
      <c r="L72" s="343">
        <v>0</v>
      </c>
      <c r="M72" s="344">
        <v>0</v>
      </c>
      <c r="N72" s="286">
        <v>0</v>
      </c>
      <c r="O72" s="287">
        <v>0</v>
      </c>
      <c r="P72" s="288">
        <v>0</v>
      </c>
    </row>
    <row r="73" spans="1:16" ht="15" customHeight="1" x14ac:dyDescent="0.35">
      <c r="A73" s="172" t="s">
        <v>133</v>
      </c>
      <c r="B73" s="230">
        <v>0</v>
      </c>
      <c r="C73" s="231">
        <v>14</v>
      </c>
      <c r="D73" s="232">
        <v>14</v>
      </c>
      <c r="E73" s="233">
        <v>0</v>
      </c>
      <c r="F73" s="231">
        <v>22</v>
      </c>
      <c r="G73" s="234">
        <v>22</v>
      </c>
      <c r="H73" s="230">
        <v>0</v>
      </c>
      <c r="I73" s="231">
        <v>25</v>
      </c>
      <c r="J73" s="234">
        <v>25</v>
      </c>
      <c r="K73" s="348">
        <v>0</v>
      </c>
      <c r="L73" s="343">
        <v>8</v>
      </c>
      <c r="M73" s="344">
        <v>8</v>
      </c>
      <c r="N73" s="286">
        <v>0</v>
      </c>
      <c r="O73" s="287">
        <v>0.36363636363636365</v>
      </c>
      <c r="P73" s="288">
        <v>0.36363636363636365</v>
      </c>
    </row>
    <row r="74" spans="1:16" ht="15" customHeight="1" x14ac:dyDescent="0.35">
      <c r="A74" s="172" t="s">
        <v>134</v>
      </c>
      <c r="B74" s="230">
        <v>0</v>
      </c>
      <c r="C74" s="231">
        <v>0</v>
      </c>
      <c r="D74" s="232">
        <v>0</v>
      </c>
      <c r="E74" s="233">
        <v>0</v>
      </c>
      <c r="F74" s="231">
        <v>0</v>
      </c>
      <c r="G74" s="234">
        <v>0</v>
      </c>
      <c r="H74" s="230">
        <v>0</v>
      </c>
      <c r="I74" s="231">
        <v>0</v>
      </c>
      <c r="J74" s="234">
        <v>0</v>
      </c>
      <c r="K74" s="348">
        <v>0</v>
      </c>
      <c r="L74" s="343">
        <v>0</v>
      </c>
      <c r="M74" s="344">
        <v>0</v>
      </c>
      <c r="N74" s="286">
        <v>0</v>
      </c>
      <c r="O74" s="287">
        <v>0</v>
      </c>
      <c r="P74" s="288">
        <v>0</v>
      </c>
    </row>
    <row r="75" spans="1:16" ht="15" customHeight="1" x14ac:dyDescent="0.35">
      <c r="A75" s="172" t="s">
        <v>135</v>
      </c>
      <c r="B75" s="230">
        <v>0</v>
      </c>
      <c r="C75" s="231">
        <v>0</v>
      </c>
      <c r="D75" s="232">
        <v>0</v>
      </c>
      <c r="E75" s="233">
        <v>0</v>
      </c>
      <c r="F75" s="244">
        <v>22</v>
      </c>
      <c r="G75" s="245">
        <v>22</v>
      </c>
      <c r="H75" s="230">
        <v>0</v>
      </c>
      <c r="I75" s="231">
        <v>33</v>
      </c>
      <c r="J75" s="234">
        <v>33</v>
      </c>
      <c r="K75" s="348">
        <v>0</v>
      </c>
      <c r="L75" s="343">
        <v>18</v>
      </c>
      <c r="M75" s="344">
        <v>18</v>
      </c>
      <c r="N75" s="286">
        <v>0</v>
      </c>
      <c r="O75" s="287">
        <v>0.81818181818181823</v>
      </c>
      <c r="P75" s="288">
        <v>0.81818181818181823</v>
      </c>
    </row>
    <row r="76" spans="1:16" ht="15" customHeight="1" x14ac:dyDescent="0.35">
      <c r="A76" s="172" t="s">
        <v>136</v>
      </c>
      <c r="B76" s="230">
        <v>0</v>
      </c>
      <c r="C76" s="231">
        <v>24</v>
      </c>
      <c r="D76" s="232">
        <v>24</v>
      </c>
      <c r="E76" s="233">
        <v>0</v>
      </c>
      <c r="F76" s="231">
        <v>38</v>
      </c>
      <c r="G76" s="234">
        <v>38</v>
      </c>
      <c r="H76" s="230">
        <v>0</v>
      </c>
      <c r="I76" s="231">
        <v>23</v>
      </c>
      <c r="J76" s="234">
        <v>23</v>
      </c>
      <c r="K76" s="348">
        <v>0</v>
      </c>
      <c r="L76" s="343">
        <v>29</v>
      </c>
      <c r="M76" s="344">
        <v>29</v>
      </c>
      <c r="N76" s="286">
        <v>0</v>
      </c>
      <c r="O76" s="287">
        <v>0.76315789473684215</v>
      </c>
      <c r="P76" s="288">
        <v>0.76315789473684215</v>
      </c>
    </row>
    <row r="77" spans="1:16" ht="15" customHeight="1" x14ac:dyDescent="0.35">
      <c r="A77" s="173" t="s">
        <v>137</v>
      </c>
      <c r="B77" s="230">
        <v>0</v>
      </c>
      <c r="C77" s="231">
        <v>0</v>
      </c>
      <c r="D77" s="232">
        <v>0</v>
      </c>
      <c r="E77" s="233">
        <v>0</v>
      </c>
      <c r="F77" s="231">
        <v>0</v>
      </c>
      <c r="G77" s="234">
        <v>0</v>
      </c>
      <c r="H77" s="230">
        <v>0</v>
      </c>
      <c r="I77" s="231">
        <v>0</v>
      </c>
      <c r="J77" s="234">
        <v>0</v>
      </c>
      <c r="K77" s="348">
        <v>0</v>
      </c>
      <c r="L77" s="343">
        <v>0</v>
      </c>
      <c r="M77" s="344">
        <v>0</v>
      </c>
      <c r="N77" s="286">
        <v>0</v>
      </c>
      <c r="O77" s="287">
        <v>0</v>
      </c>
      <c r="P77" s="288">
        <v>0</v>
      </c>
    </row>
    <row r="78" spans="1:16" ht="15" customHeight="1" x14ac:dyDescent="0.35">
      <c r="A78" s="172" t="s">
        <v>138</v>
      </c>
      <c r="B78" s="230">
        <v>0</v>
      </c>
      <c r="C78" s="231">
        <v>0</v>
      </c>
      <c r="D78" s="232">
        <v>0</v>
      </c>
      <c r="E78" s="317">
        <v>0</v>
      </c>
      <c r="F78" s="244">
        <v>0</v>
      </c>
      <c r="G78" s="245">
        <v>0</v>
      </c>
      <c r="H78" s="230">
        <v>0</v>
      </c>
      <c r="I78" s="231">
        <v>0</v>
      </c>
      <c r="J78" s="234">
        <v>0</v>
      </c>
      <c r="K78" s="348">
        <v>0</v>
      </c>
      <c r="L78" s="343">
        <v>0</v>
      </c>
      <c r="M78" s="344">
        <v>0</v>
      </c>
      <c r="N78" s="286">
        <v>0</v>
      </c>
      <c r="O78" s="287">
        <v>0</v>
      </c>
      <c r="P78" s="288">
        <v>0</v>
      </c>
    </row>
    <row r="79" spans="1:16" ht="15" customHeight="1" x14ac:dyDescent="0.35">
      <c r="A79" s="172" t="s">
        <v>139</v>
      </c>
      <c r="B79" s="230">
        <v>516</v>
      </c>
      <c r="C79" s="231">
        <v>33</v>
      </c>
      <c r="D79" s="232">
        <v>549</v>
      </c>
      <c r="E79" s="317">
        <v>817</v>
      </c>
      <c r="F79" s="244">
        <v>56</v>
      </c>
      <c r="G79" s="245">
        <v>873</v>
      </c>
      <c r="H79" s="230">
        <v>982</v>
      </c>
      <c r="I79" s="231">
        <v>56</v>
      </c>
      <c r="J79" s="234">
        <v>1038</v>
      </c>
      <c r="K79" s="348">
        <v>523</v>
      </c>
      <c r="L79" s="343">
        <v>40</v>
      </c>
      <c r="M79" s="344">
        <v>563</v>
      </c>
      <c r="N79" s="286">
        <v>0.64014687882496935</v>
      </c>
      <c r="O79" s="287">
        <v>0.7142857142857143</v>
      </c>
      <c r="P79" s="288">
        <v>0.64490263459335628</v>
      </c>
    </row>
    <row r="80" spans="1:16" ht="15" customHeight="1" x14ac:dyDescent="0.35">
      <c r="A80" s="172" t="s">
        <v>140</v>
      </c>
      <c r="B80" s="230">
        <v>0</v>
      </c>
      <c r="C80" s="231">
        <v>0</v>
      </c>
      <c r="D80" s="232">
        <v>0</v>
      </c>
      <c r="E80" s="317">
        <v>0</v>
      </c>
      <c r="F80" s="244">
        <v>0</v>
      </c>
      <c r="G80" s="245">
        <v>0</v>
      </c>
      <c r="H80" s="323">
        <v>0</v>
      </c>
      <c r="I80" s="244">
        <v>0</v>
      </c>
      <c r="J80" s="245">
        <v>0</v>
      </c>
      <c r="K80" s="348">
        <v>0</v>
      </c>
      <c r="L80" s="343">
        <v>0</v>
      </c>
      <c r="M80" s="344">
        <v>0</v>
      </c>
      <c r="N80" s="286">
        <v>0</v>
      </c>
      <c r="O80" s="287">
        <v>0</v>
      </c>
      <c r="P80" s="288">
        <v>0</v>
      </c>
    </row>
    <row r="81" spans="1:16" ht="15" customHeight="1" x14ac:dyDescent="0.35">
      <c r="A81" s="172" t="s">
        <v>141</v>
      </c>
      <c r="B81" s="230" t="s">
        <v>74</v>
      </c>
      <c r="C81" s="231" t="s">
        <v>74</v>
      </c>
      <c r="D81" s="232">
        <v>16</v>
      </c>
      <c r="E81" s="317">
        <v>8</v>
      </c>
      <c r="F81" s="244">
        <v>0</v>
      </c>
      <c r="G81" s="245">
        <v>8</v>
      </c>
      <c r="H81" s="323" t="s">
        <v>74</v>
      </c>
      <c r="I81" s="244" t="s">
        <v>74</v>
      </c>
      <c r="J81" s="245">
        <v>29</v>
      </c>
      <c r="K81" s="348" t="s">
        <v>74</v>
      </c>
      <c r="L81" s="343">
        <v>0</v>
      </c>
      <c r="M81" s="344" t="s">
        <v>74</v>
      </c>
      <c r="N81" s="353" t="s">
        <v>74</v>
      </c>
      <c r="O81" s="352">
        <v>0</v>
      </c>
      <c r="P81" s="354" t="s">
        <v>74</v>
      </c>
    </row>
    <row r="82" spans="1:16" ht="15" customHeight="1" x14ac:dyDescent="0.35">
      <c r="A82" s="172" t="s">
        <v>142</v>
      </c>
      <c r="B82" s="230" t="s">
        <v>74</v>
      </c>
      <c r="C82" s="231" t="s">
        <v>74</v>
      </c>
      <c r="D82" s="232">
        <v>63</v>
      </c>
      <c r="E82" s="317">
        <v>0</v>
      </c>
      <c r="F82" s="244">
        <v>64</v>
      </c>
      <c r="G82" s="245">
        <v>64</v>
      </c>
      <c r="H82" s="323">
        <v>7</v>
      </c>
      <c r="I82" s="244">
        <v>223</v>
      </c>
      <c r="J82" s="245">
        <v>230</v>
      </c>
      <c r="K82" s="348">
        <v>0</v>
      </c>
      <c r="L82" s="343">
        <v>48</v>
      </c>
      <c r="M82" s="344">
        <v>48</v>
      </c>
      <c r="N82" s="286">
        <v>0</v>
      </c>
      <c r="O82" s="287">
        <v>0.75</v>
      </c>
      <c r="P82" s="288">
        <v>0.75</v>
      </c>
    </row>
    <row r="83" spans="1:16" ht="15" customHeight="1" x14ac:dyDescent="0.35">
      <c r="A83" s="172" t="s">
        <v>143</v>
      </c>
      <c r="B83" s="230" t="s">
        <v>74</v>
      </c>
      <c r="C83" s="231" t="s">
        <v>74</v>
      </c>
      <c r="D83" s="232">
        <v>141</v>
      </c>
      <c r="E83" s="317" t="s">
        <v>74</v>
      </c>
      <c r="F83" s="244" t="s">
        <v>74</v>
      </c>
      <c r="G83" s="245">
        <v>165</v>
      </c>
      <c r="H83" s="323" t="s">
        <v>74</v>
      </c>
      <c r="I83" s="244" t="s">
        <v>74</v>
      </c>
      <c r="J83" s="245">
        <v>201</v>
      </c>
      <c r="K83" s="348" t="s">
        <v>74</v>
      </c>
      <c r="L83" s="343" t="s">
        <v>74</v>
      </c>
      <c r="M83" s="344">
        <v>111</v>
      </c>
      <c r="N83" s="353" t="s">
        <v>74</v>
      </c>
      <c r="O83" s="287">
        <v>0.66871165644171782</v>
      </c>
      <c r="P83" s="288">
        <v>0.67272727272727273</v>
      </c>
    </row>
    <row r="84" spans="1:16" ht="15" customHeight="1" x14ac:dyDescent="0.35">
      <c r="A84" s="172" t="s">
        <v>144</v>
      </c>
      <c r="B84" s="230">
        <v>467</v>
      </c>
      <c r="C84" s="231">
        <v>359</v>
      </c>
      <c r="D84" s="232">
        <v>826</v>
      </c>
      <c r="E84" s="233">
        <v>506</v>
      </c>
      <c r="F84" s="231">
        <v>438</v>
      </c>
      <c r="G84" s="234">
        <v>944</v>
      </c>
      <c r="H84" s="323">
        <v>318</v>
      </c>
      <c r="I84" s="244">
        <v>279</v>
      </c>
      <c r="J84" s="245">
        <v>597</v>
      </c>
      <c r="K84" s="348">
        <v>397</v>
      </c>
      <c r="L84" s="343">
        <v>313</v>
      </c>
      <c r="M84" s="344">
        <v>710</v>
      </c>
      <c r="N84" s="286">
        <v>0.78458498023715417</v>
      </c>
      <c r="O84" s="287">
        <v>0.71461187214611877</v>
      </c>
      <c r="P84" s="288">
        <v>0.7521186440677966</v>
      </c>
    </row>
    <row r="85" spans="1:16" ht="15" customHeight="1" x14ac:dyDescent="0.35">
      <c r="A85" s="172" t="s">
        <v>145</v>
      </c>
      <c r="B85" s="230" t="s">
        <v>74</v>
      </c>
      <c r="C85" s="231" t="s">
        <v>74</v>
      </c>
      <c r="D85" s="232">
        <v>11</v>
      </c>
      <c r="E85" s="317" t="s">
        <v>74</v>
      </c>
      <c r="F85" s="244" t="s">
        <v>74</v>
      </c>
      <c r="G85" s="234">
        <v>15</v>
      </c>
      <c r="H85" s="323" t="s">
        <v>74</v>
      </c>
      <c r="I85" s="244" t="s">
        <v>74</v>
      </c>
      <c r="J85" s="245">
        <v>10</v>
      </c>
      <c r="K85" s="348" t="s">
        <v>74</v>
      </c>
      <c r="L85" s="343" t="s">
        <v>74</v>
      </c>
      <c r="M85" s="344">
        <v>13</v>
      </c>
      <c r="N85" s="353" t="s">
        <v>74</v>
      </c>
      <c r="O85" s="287">
        <v>1</v>
      </c>
      <c r="P85" s="288">
        <v>0.8666666666666667</v>
      </c>
    </row>
    <row r="86" spans="1:16" ht="15" customHeight="1" x14ac:dyDescent="0.35">
      <c r="A86" s="172" t="s">
        <v>146</v>
      </c>
      <c r="B86" s="230">
        <v>10</v>
      </c>
      <c r="C86" s="231">
        <v>8</v>
      </c>
      <c r="D86" s="232">
        <v>18</v>
      </c>
      <c r="E86" s="233">
        <v>15</v>
      </c>
      <c r="F86" s="231">
        <v>9</v>
      </c>
      <c r="G86" s="234">
        <v>24</v>
      </c>
      <c r="H86" s="230">
        <v>10</v>
      </c>
      <c r="I86" s="231">
        <v>6</v>
      </c>
      <c r="J86" s="234">
        <v>16</v>
      </c>
      <c r="K86" s="348">
        <v>12</v>
      </c>
      <c r="L86" s="343">
        <v>6</v>
      </c>
      <c r="M86" s="344">
        <v>18</v>
      </c>
      <c r="N86" s="286">
        <v>0.8</v>
      </c>
      <c r="O86" s="287">
        <v>0.66666666666666663</v>
      </c>
      <c r="P86" s="288">
        <v>0.75</v>
      </c>
    </row>
    <row r="87" spans="1:16" ht="15" customHeight="1" x14ac:dyDescent="0.35">
      <c r="A87" s="172" t="s">
        <v>147</v>
      </c>
      <c r="B87" s="230">
        <v>0</v>
      </c>
      <c r="C87" s="231">
        <v>13</v>
      </c>
      <c r="D87" s="232">
        <v>13</v>
      </c>
      <c r="E87" s="233">
        <v>0</v>
      </c>
      <c r="F87" s="231">
        <v>8</v>
      </c>
      <c r="G87" s="234">
        <v>8</v>
      </c>
      <c r="H87" s="230">
        <v>0</v>
      </c>
      <c r="I87" s="231">
        <v>20</v>
      </c>
      <c r="J87" s="234">
        <v>20</v>
      </c>
      <c r="K87" s="348">
        <v>0</v>
      </c>
      <c r="L87" s="343">
        <v>6</v>
      </c>
      <c r="M87" s="344">
        <v>6</v>
      </c>
      <c r="N87" s="286">
        <v>0</v>
      </c>
      <c r="O87" s="287">
        <v>0.75</v>
      </c>
      <c r="P87" s="288">
        <v>0.75</v>
      </c>
    </row>
    <row r="88" spans="1:16" ht="15" customHeight="1" x14ac:dyDescent="0.35">
      <c r="A88" s="172" t="s">
        <v>148</v>
      </c>
      <c r="B88" s="230">
        <v>0</v>
      </c>
      <c r="C88" s="231">
        <v>0</v>
      </c>
      <c r="D88" s="232">
        <v>0</v>
      </c>
      <c r="E88" s="233">
        <v>0</v>
      </c>
      <c r="F88" s="231">
        <v>0</v>
      </c>
      <c r="G88" s="234">
        <v>0</v>
      </c>
      <c r="H88" s="230">
        <v>0</v>
      </c>
      <c r="I88" s="231">
        <v>0</v>
      </c>
      <c r="J88" s="234">
        <v>0</v>
      </c>
      <c r="K88" s="348">
        <v>0</v>
      </c>
      <c r="L88" s="343">
        <v>0</v>
      </c>
      <c r="M88" s="344">
        <v>0</v>
      </c>
      <c r="N88" s="286">
        <v>0</v>
      </c>
      <c r="O88" s="287">
        <v>0</v>
      </c>
      <c r="P88" s="288">
        <v>0</v>
      </c>
    </row>
    <row r="89" spans="1:16" ht="15" customHeight="1" x14ac:dyDescent="0.35">
      <c r="A89" s="172" t="s">
        <v>149</v>
      </c>
      <c r="B89" s="230">
        <v>0</v>
      </c>
      <c r="C89" s="231" t="s">
        <v>74</v>
      </c>
      <c r="D89" s="232" t="s">
        <v>74</v>
      </c>
      <c r="E89" s="317" t="s">
        <v>74</v>
      </c>
      <c r="F89" s="244" t="s">
        <v>74</v>
      </c>
      <c r="G89" s="245">
        <v>9</v>
      </c>
      <c r="H89" s="230">
        <v>0</v>
      </c>
      <c r="I89" s="231" t="s">
        <v>74</v>
      </c>
      <c r="J89" s="234" t="s">
        <v>74</v>
      </c>
      <c r="K89" s="348" t="s">
        <v>74</v>
      </c>
      <c r="L89" s="343" t="s">
        <v>74</v>
      </c>
      <c r="M89" s="344">
        <v>8</v>
      </c>
      <c r="N89" s="286">
        <v>1</v>
      </c>
      <c r="O89" s="352" t="s">
        <v>74</v>
      </c>
      <c r="P89" s="288">
        <v>0.88888888888888884</v>
      </c>
    </row>
    <row r="90" spans="1:16" ht="15" customHeight="1" x14ac:dyDescent="0.35">
      <c r="A90" s="172" t="s">
        <v>150</v>
      </c>
      <c r="B90" s="230" t="s">
        <v>74</v>
      </c>
      <c r="C90" s="231" t="s">
        <v>74</v>
      </c>
      <c r="D90" s="232">
        <v>18</v>
      </c>
      <c r="E90" s="233" t="s">
        <v>74</v>
      </c>
      <c r="F90" s="231" t="s">
        <v>74</v>
      </c>
      <c r="G90" s="234" t="s">
        <v>74</v>
      </c>
      <c r="H90" s="230" t="s">
        <v>74</v>
      </c>
      <c r="I90" s="244" t="s">
        <v>74</v>
      </c>
      <c r="J90" s="234">
        <v>17</v>
      </c>
      <c r="K90" s="348">
        <v>0</v>
      </c>
      <c r="L90" s="343" t="s">
        <v>74</v>
      </c>
      <c r="M90" s="344" t="s">
        <v>74</v>
      </c>
      <c r="N90" s="286">
        <v>0</v>
      </c>
      <c r="O90" s="287">
        <v>1</v>
      </c>
      <c r="P90" s="288">
        <v>0.66666666666666696</v>
      </c>
    </row>
    <row r="91" spans="1:16" ht="15" customHeight="1" x14ac:dyDescent="0.35">
      <c r="A91" s="172" t="s">
        <v>151</v>
      </c>
      <c r="B91" s="230">
        <v>0</v>
      </c>
      <c r="C91" s="231">
        <v>0</v>
      </c>
      <c r="D91" s="232">
        <v>0</v>
      </c>
      <c r="E91" s="317">
        <v>0</v>
      </c>
      <c r="F91" s="244">
        <v>0</v>
      </c>
      <c r="G91" s="245">
        <v>0</v>
      </c>
      <c r="H91" s="230" t="s">
        <v>74</v>
      </c>
      <c r="I91" s="231">
        <v>0</v>
      </c>
      <c r="J91" s="234" t="s">
        <v>74</v>
      </c>
      <c r="K91" s="348">
        <v>0</v>
      </c>
      <c r="L91" s="343">
        <v>0</v>
      </c>
      <c r="M91" s="344">
        <v>0</v>
      </c>
      <c r="N91" s="286">
        <v>0</v>
      </c>
      <c r="O91" s="287">
        <v>0</v>
      </c>
      <c r="P91" s="288">
        <v>0</v>
      </c>
    </row>
    <row r="92" spans="1:16" ht="15" customHeight="1" x14ac:dyDescent="0.35">
      <c r="A92" s="172" t="s">
        <v>152</v>
      </c>
      <c r="B92" s="230">
        <v>33</v>
      </c>
      <c r="C92" s="231">
        <v>190</v>
      </c>
      <c r="D92" s="232">
        <v>223</v>
      </c>
      <c r="E92" s="317">
        <v>32</v>
      </c>
      <c r="F92" s="244">
        <v>257</v>
      </c>
      <c r="G92" s="245">
        <v>289</v>
      </c>
      <c r="H92" s="230">
        <v>33</v>
      </c>
      <c r="I92" s="231">
        <v>177</v>
      </c>
      <c r="J92" s="234">
        <v>210</v>
      </c>
      <c r="K92" s="348">
        <v>26</v>
      </c>
      <c r="L92" s="343">
        <v>230</v>
      </c>
      <c r="M92" s="344">
        <v>256</v>
      </c>
      <c r="N92" s="286">
        <v>0.8125</v>
      </c>
      <c r="O92" s="287">
        <v>0.89494163424124518</v>
      </c>
      <c r="P92" s="288">
        <v>0.88581314878892736</v>
      </c>
    </row>
    <row r="93" spans="1:16" ht="15" customHeight="1" x14ac:dyDescent="0.35">
      <c r="A93" s="172" t="s">
        <v>153</v>
      </c>
      <c r="B93" s="230">
        <v>9</v>
      </c>
      <c r="C93" s="231">
        <v>86</v>
      </c>
      <c r="D93" s="232">
        <v>95</v>
      </c>
      <c r="E93" s="233" t="s">
        <v>74</v>
      </c>
      <c r="F93" s="231" t="s">
        <v>74</v>
      </c>
      <c r="G93" s="234">
        <v>70</v>
      </c>
      <c r="H93" s="230">
        <v>9</v>
      </c>
      <c r="I93" s="231">
        <v>67</v>
      </c>
      <c r="J93" s="234">
        <v>76</v>
      </c>
      <c r="K93" s="348" t="s">
        <v>74</v>
      </c>
      <c r="L93" s="343" t="s">
        <v>74</v>
      </c>
      <c r="M93" s="344">
        <v>65</v>
      </c>
      <c r="N93" s="286">
        <v>1</v>
      </c>
      <c r="O93" s="287">
        <v>0.92537313432835822</v>
      </c>
      <c r="P93" s="288">
        <v>0.9285714285714286</v>
      </c>
    </row>
    <row r="94" spans="1:16" ht="15" customHeight="1" x14ac:dyDescent="0.35">
      <c r="A94" s="172" t="s">
        <v>154</v>
      </c>
      <c r="B94" s="230">
        <v>0</v>
      </c>
      <c r="C94" s="231">
        <v>0</v>
      </c>
      <c r="D94" s="232">
        <v>0</v>
      </c>
      <c r="E94" s="233">
        <v>0</v>
      </c>
      <c r="F94" s="231">
        <v>0</v>
      </c>
      <c r="G94" s="234">
        <v>0</v>
      </c>
      <c r="H94" s="230">
        <v>0</v>
      </c>
      <c r="I94" s="231">
        <v>0</v>
      </c>
      <c r="J94" s="234">
        <v>0</v>
      </c>
      <c r="K94" s="348">
        <v>0</v>
      </c>
      <c r="L94" s="343">
        <v>0</v>
      </c>
      <c r="M94" s="344">
        <v>0</v>
      </c>
      <c r="N94" s="286">
        <v>0</v>
      </c>
      <c r="O94" s="287">
        <v>0</v>
      </c>
      <c r="P94" s="288">
        <v>0</v>
      </c>
    </row>
    <row r="95" spans="1:16" ht="15" customHeight="1" x14ac:dyDescent="0.35">
      <c r="A95" s="172" t="s">
        <v>155</v>
      </c>
      <c r="B95" s="230">
        <v>0</v>
      </c>
      <c r="C95" s="231">
        <v>0</v>
      </c>
      <c r="D95" s="232">
        <v>0</v>
      </c>
      <c r="E95" s="233">
        <v>0</v>
      </c>
      <c r="F95" s="231">
        <v>0</v>
      </c>
      <c r="G95" s="234">
        <v>0</v>
      </c>
      <c r="H95" s="230">
        <v>0</v>
      </c>
      <c r="I95" s="231">
        <v>0</v>
      </c>
      <c r="J95" s="234">
        <v>0</v>
      </c>
      <c r="K95" s="348">
        <v>0</v>
      </c>
      <c r="L95" s="343">
        <v>0</v>
      </c>
      <c r="M95" s="344">
        <v>0</v>
      </c>
      <c r="N95" s="286">
        <v>0</v>
      </c>
      <c r="O95" s="287">
        <v>0</v>
      </c>
      <c r="P95" s="288">
        <v>0</v>
      </c>
    </row>
    <row r="96" spans="1:16" ht="15" customHeight="1" x14ac:dyDescent="0.35">
      <c r="A96" s="172" t="s">
        <v>156</v>
      </c>
      <c r="B96" s="230" t="s">
        <v>74</v>
      </c>
      <c r="C96" s="231" t="s">
        <v>74</v>
      </c>
      <c r="D96" s="232">
        <v>35</v>
      </c>
      <c r="E96" s="317">
        <v>0</v>
      </c>
      <c r="F96" s="244">
        <v>45</v>
      </c>
      <c r="G96" s="245">
        <v>45</v>
      </c>
      <c r="H96" s="323" t="s">
        <v>74</v>
      </c>
      <c r="I96" s="244" t="s">
        <v>74</v>
      </c>
      <c r="J96" s="245">
        <v>82</v>
      </c>
      <c r="K96" s="348">
        <v>0</v>
      </c>
      <c r="L96" s="343">
        <v>38</v>
      </c>
      <c r="M96" s="344">
        <v>38</v>
      </c>
      <c r="N96" s="286">
        <v>0</v>
      </c>
      <c r="O96" s="287">
        <v>0.84444444444444444</v>
      </c>
      <c r="P96" s="288">
        <v>0.84444444444444444</v>
      </c>
    </row>
    <row r="97" spans="1:16" ht="15" customHeight="1" x14ac:dyDescent="0.35">
      <c r="A97" s="174" t="s">
        <v>157</v>
      </c>
      <c r="B97" s="230" t="s">
        <v>74</v>
      </c>
      <c r="C97" s="231" t="s">
        <v>74</v>
      </c>
      <c r="D97" s="232">
        <v>15</v>
      </c>
      <c r="E97" s="317">
        <v>9</v>
      </c>
      <c r="F97" s="244">
        <v>9</v>
      </c>
      <c r="G97" s="245">
        <v>18</v>
      </c>
      <c r="H97" s="323">
        <v>12</v>
      </c>
      <c r="I97" s="244">
        <v>16</v>
      </c>
      <c r="J97" s="245">
        <v>28</v>
      </c>
      <c r="K97" s="348">
        <v>8</v>
      </c>
      <c r="L97" s="343">
        <v>5</v>
      </c>
      <c r="M97" s="344">
        <v>13</v>
      </c>
      <c r="N97" s="286">
        <v>0.88888888888888884</v>
      </c>
      <c r="O97" s="287">
        <v>0.55555555555555558</v>
      </c>
      <c r="P97" s="288">
        <v>0.72222222222222221</v>
      </c>
    </row>
    <row r="98" spans="1:16" ht="15" customHeight="1" x14ac:dyDescent="0.35">
      <c r="A98" s="172" t="s">
        <v>158</v>
      </c>
      <c r="B98" s="230">
        <v>0</v>
      </c>
      <c r="C98" s="231">
        <v>0</v>
      </c>
      <c r="D98" s="232">
        <v>0</v>
      </c>
      <c r="E98" s="317">
        <v>0</v>
      </c>
      <c r="F98" s="244">
        <v>0</v>
      </c>
      <c r="G98" s="245">
        <v>0</v>
      </c>
      <c r="H98" s="230">
        <v>0</v>
      </c>
      <c r="I98" s="231">
        <v>0</v>
      </c>
      <c r="J98" s="234">
        <v>0</v>
      </c>
      <c r="K98" s="348">
        <v>0</v>
      </c>
      <c r="L98" s="343">
        <v>0</v>
      </c>
      <c r="M98" s="344">
        <v>0</v>
      </c>
      <c r="N98" s="286">
        <v>0</v>
      </c>
      <c r="O98" s="287">
        <v>0</v>
      </c>
      <c r="P98" s="288">
        <v>0</v>
      </c>
    </row>
    <row r="99" spans="1:16" ht="15" customHeight="1" x14ac:dyDescent="0.35">
      <c r="A99" s="172" t="s">
        <v>159</v>
      </c>
      <c r="B99" s="230" t="s">
        <v>74</v>
      </c>
      <c r="C99" s="231" t="s">
        <v>74</v>
      </c>
      <c r="D99" s="232">
        <v>13</v>
      </c>
      <c r="E99" s="233" t="s">
        <v>74</v>
      </c>
      <c r="F99" s="231" t="s">
        <v>74</v>
      </c>
      <c r="G99" s="234">
        <v>26</v>
      </c>
      <c r="H99" s="323" t="s">
        <v>74</v>
      </c>
      <c r="I99" s="244" t="s">
        <v>74</v>
      </c>
      <c r="J99" s="234">
        <v>9</v>
      </c>
      <c r="K99" s="348" t="s">
        <v>74</v>
      </c>
      <c r="L99" s="343" t="s">
        <v>74</v>
      </c>
      <c r="M99" s="344">
        <v>15</v>
      </c>
      <c r="N99" s="286">
        <v>0.63636363636363635</v>
      </c>
      <c r="O99" s="352" t="s">
        <v>74</v>
      </c>
      <c r="P99" s="288">
        <v>0.57692307692307687</v>
      </c>
    </row>
    <row r="100" spans="1:16" ht="15" customHeight="1" x14ac:dyDescent="0.35">
      <c r="A100" s="172" t="s">
        <v>160</v>
      </c>
      <c r="B100" s="230">
        <v>0</v>
      </c>
      <c r="C100" s="231">
        <v>17</v>
      </c>
      <c r="D100" s="232">
        <v>17</v>
      </c>
      <c r="E100" s="233">
        <v>0</v>
      </c>
      <c r="F100" s="231">
        <v>13</v>
      </c>
      <c r="G100" s="234">
        <v>13</v>
      </c>
      <c r="H100" s="323" t="s">
        <v>74</v>
      </c>
      <c r="I100" s="244" t="s">
        <v>74</v>
      </c>
      <c r="J100" s="234">
        <v>28</v>
      </c>
      <c r="K100" s="348">
        <v>0</v>
      </c>
      <c r="L100" s="343">
        <v>12</v>
      </c>
      <c r="M100" s="344">
        <v>12</v>
      </c>
      <c r="N100" s="286">
        <v>0</v>
      </c>
      <c r="O100" s="287">
        <v>0.92307692307692313</v>
      </c>
      <c r="P100" s="288">
        <v>0.92307692307692313</v>
      </c>
    </row>
    <row r="101" spans="1:16" ht="15" customHeight="1" x14ac:dyDescent="0.35">
      <c r="A101" s="172" t="s">
        <v>161</v>
      </c>
      <c r="B101" s="230">
        <v>0</v>
      </c>
      <c r="C101" s="231">
        <v>0</v>
      </c>
      <c r="D101" s="232">
        <v>0</v>
      </c>
      <c r="E101" s="233">
        <v>0</v>
      </c>
      <c r="F101" s="231">
        <v>0</v>
      </c>
      <c r="G101" s="234">
        <v>0</v>
      </c>
      <c r="H101" s="230">
        <v>0</v>
      </c>
      <c r="I101" s="231">
        <v>0</v>
      </c>
      <c r="J101" s="234">
        <v>0</v>
      </c>
      <c r="K101" s="348">
        <v>0</v>
      </c>
      <c r="L101" s="343">
        <v>0</v>
      </c>
      <c r="M101" s="344">
        <v>0</v>
      </c>
      <c r="N101" s="286">
        <v>0</v>
      </c>
      <c r="O101" s="287">
        <v>0</v>
      </c>
      <c r="P101" s="288">
        <v>0</v>
      </c>
    </row>
    <row r="102" spans="1:16" ht="15" customHeight="1" x14ac:dyDescent="0.35">
      <c r="A102" s="175" t="s">
        <v>162</v>
      </c>
      <c r="B102" s="230" t="s">
        <v>74</v>
      </c>
      <c r="C102" s="231" t="s">
        <v>74</v>
      </c>
      <c r="D102" s="232">
        <v>7</v>
      </c>
      <c r="E102" s="317" t="s">
        <v>74</v>
      </c>
      <c r="F102" s="244" t="s">
        <v>74</v>
      </c>
      <c r="G102" s="245" t="s">
        <v>74</v>
      </c>
      <c r="H102" s="323" t="s">
        <v>74</v>
      </c>
      <c r="I102" s="244" t="s">
        <v>74</v>
      </c>
      <c r="J102" s="234">
        <v>8</v>
      </c>
      <c r="K102" s="348" t="s">
        <v>74</v>
      </c>
      <c r="L102" s="343" t="s">
        <v>74</v>
      </c>
      <c r="M102" s="344" t="s">
        <v>74</v>
      </c>
      <c r="N102" s="286">
        <v>1</v>
      </c>
      <c r="O102" s="287">
        <v>1</v>
      </c>
      <c r="P102" s="288">
        <v>1</v>
      </c>
    </row>
    <row r="103" spans="1:16" ht="15" customHeight="1" x14ac:dyDescent="0.35">
      <c r="A103" s="175" t="s">
        <v>163</v>
      </c>
      <c r="B103" s="230">
        <v>0</v>
      </c>
      <c r="C103" s="231">
        <v>0</v>
      </c>
      <c r="D103" s="232">
        <v>0</v>
      </c>
      <c r="E103" s="233">
        <v>0</v>
      </c>
      <c r="F103" s="231">
        <v>0</v>
      </c>
      <c r="G103" s="234">
        <v>0</v>
      </c>
      <c r="H103" s="323">
        <v>0</v>
      </c>
      <c r="I103" s="244">
        <v>0</v>
      </c>
      <c r="J103" s="234">
        <v>0</v>
      </c>
      <c r="K103" s="348">
        <v>0</v>
      </c>
      <c r="L103" s="343">
        <v>0</v>
      </c>
      <c r="M103" s="344">
        <v>0</v>
      </c>
      <c r="N103" s="286">
        <v>0</v>
      </c>
      <c r="O103" s="287">
        <v>0</v>
      </c>
      <c r="P103" s="288">
        <v>0</v>
      </c>
    </row>
    <row r="104" spans="1:16" ht="15" customHeight="1" x14ac:dyDescent="0.35">
      <c r="A104" s="172" t="s">
        <v>164</v>
      </c>
      <c r="B104" s="230">
        <v>0</v>
      </c>
      <c r="C104" s="231">
        <v>0</v>
      </c>
      <c r="D104" s="232">
        <v>0</v>
      </c>
      <c r="E104" s="233">
        <v>0</v>
      </c>
      <c r="F104" s="231">
        <v>0</v>
      </c>
      <c r="G104" s="234">
        <v>0</v>
      </c>
      <c r="H104" s="323">
        <v>0</v>
      </c>
      <c r="I104" s="244">
        <v>0</v>
      </c>
      <c r="J104" s="234">
        <v>0</v>
      </c>
      <c r="K104" s="348">
        <v>0</v>
      </c>
      <c r="L104" s="343">
        <v>0</v>
      </c>
      <c r="M104" s="344">
        <v>0</v>
      </c>
      <c r="N104" s="286">
        <v>0</v>
      </c>
      <c r="O104" s="287">
        <v>0</v>
      </c>
      <c r="P104" s="288">
        <v>0</v>
      </c>
    </row>
    <row r="105" spans="1:16" ht="15" customHeight="1" x14ac:dyDescent="0.35">
      <c r="A105" s="172" t="s">
        <v>165</v>
      </c>
      <c r="B105" s="230" t="s">
        <v>74</v>
      </c>
      <c r="C105" s="231">
        <v>0</v>
      </c>
      <c r="D105" s="232" t="s">
        <v>74</v>
      </c>
      <c r="E105" s="233">
        <v>0</v>
      </c>
      <c r="F105" s="231">
        <v>0</v>
      </c>
      <c r="G105" s="234">
        <v>0</v>
      </c>
      <c r="H105" s="323" t="s">
        <v>74</v>
      </c>
      <c r="I105" s="244">
        <v>0</v>
      </c>
      <c r="J105" s="234" t="s">
        <v>74</v>
      </c>
      <c r="K105" s="348">
        <v>0</v>
      </c>
      <c r="L105" s="343">
        <v>0</v>
      </c>
      <c r="M105" s="344">
        <v>0</v>
      </c>
      <c r="N105" s="286">
        <v>0</v>
      </c>
      <c r="O105" s="287">
        <v>0</v>
      </c>
      <c r="P105" s="288">
        <v>0</v>
      </c>
    </row>
    <row r="106" spans="1:16" ht="15" customHeight="1" x14ac:dyDescent="0.35">
      <c r="A106" s="172" t="s">
        <v>166</v>
      </c>
      <c r="B106" s="230" t="s">
        <v>74</v>
      </c>
      <c r="C106" s="231" t="s">
        <v>74</v>
      </c>
      <c r="D106" s="232">
        <v>14</v>
      </c>
      <c r="E106" s="317" t="s">
        <v>74</v>
      </c>
      <c r="F106" s="244" t="s">
        <v>74</v>
      </c>
      <c r="G106" s="234">
        <v>10</v>
      </c>
      <c r="H106" s="323" t="s">
        <v>74</v>
      </c>
      <c r="I106" s="244" t="s">
        <v>74</v>
      </c>
      <c r="J106" s="234">
        <v>13</v>
      </c>
      <c r="K106" s="348" t="s">
        <v>74</v>
      </c>
      <c r="L106" s="343" t="s">
        <v>74</v>
      </c>
      <c r="M106" s="344">
        <v>9</v>
      </c>
      <c r="N106" s="353" t="s">
        <v>74</v>
      </c>
      <c r="O106" s="287">
        <v>1</v>
      </c>
      <c r="P106" s="288">
        <v>0.9</v>
      </c>
    </row>
    <row r="107" spans="1:16" ht="15" customHeight="1" x14ac:dyDescent="0.35">
      <c r="A107" s="172" t="s">
        <v>167</v>
      </c>
      <c r="B107" s="230" t="s">
        <v>74</v>
      </c>
      <c r="C107" s="231" t="s">
        <v>74</v>
      </c>
      <c r="D107" s="232">
        <v>5</v>
      </c>
      <c r="E107" s="233" t="s">
        <v>74</v>
      </c>
      <c r="F107" s="231" t="s">
        <v>74</v>
      </c>
      <c r="G107" s="234" t="s">
        <v>74</v>
      </c>
      <c r="H107" s="323" t="s">
        <v>74</v>
      </c>
      <c r="I107" s="244" t="s">
        <v>74</v>
      </c>
      <c r="J107" s="234" t="s">
        <v>74</v>
      </c>
      <c r="K107" s="348" t="s">
        <v>74</v>
      </c>
      <c r="L107" s="343" t="s">
        <v>74</v>
      </c>
      <c r="M107" s="344" t="s">
        <v>74</v>
      </c>
      <c r="N107" s="286">
        <v>0.33333333333333331</v>
      </c>
      <c r="O107" s="287">
        <v>1</v>
      </c>
      <c r="P107" s="288">
        <v>0.5</v>
      </c>
    </row>
    <row r="108" spans="1:16" ht="15" customHeight="1" x14ac:dyDescent="0.35">
      <c r="A108" s="172" t="s">
        <v>168</v>
      </c>
      <c r="B108" s="230">
        <v>0</v>
      </c>
      <c r="C108" s="231">
        <v>0</v>
      </c>
      <c r="D108" s="232">
        <v>0</v>
      </c>
      <c r="E108" s="233">
        <v>0</v>
      </c>
      <c r="F108" s="231">
        <v>0</v>
      </c>
      <c r="G108" s="234">
        <v>0</v>
      </c>
      <c r="H108" s="230">
        <v>0</v>
      </c>
      <c r="I108" s="231">
        <v>0</v>
      </c>
      <c r="J108" s="234">
        <v>0</v>
      </c>
      <c r="K108" s="348">
        <v>0</v>
      </c>
      <c r="L108" s="343">
        <v>0</v>
      </c>
      <c r="M108" s="344">
        <v>0</v>
      </c>
      <c r="N108" s="286">
        <v>0</v>
      </c>
      <c r="O108" s="287">
        <v>0</v>
      </c>
      <c r="P108" s="288">
        <v>0</v>
      </c>
    </row>
    <row r="109" spans="1:16" ht="15" customHeight="1" x14ac:dyDescent="0.35">
      <c r="A109" s="173" t="s">
        <v>169</v>
      </c>
      <c r="B109" s="230">
        <v>0</v>
      </c>
      <c r="C109" s="231">
        <v>0</v>
      </c>
      <c r="D109" s="232">
        <v>0</v>
      </c>
      <c r="E109" s="233" t="s">
        <v>74</v>
      </c>
      <c r="F109" s="231">
        <v>0</v>
      </c>
      <c r="G109" s="234" t="s">
        <v>74</v>
      </c>
      <c r="H109" s="230">
        <v>0</v>
      </c>
      <c r="I109" s="231">
        <v>0</v>
      </c>
      <c r="J109" s="234">
        <v>0</v>
      </c>
      <c r="K109" s="348" t="s">
        <v>74</v>
      </c>
      <c r="L109" s="343">
        <v>0</v>
      </c>
      <c r="M109" s="344" t="s">
        <v>74</v>
      </c>
      <c r="N109" s="286">
        <v>1</v>
      </c>
      <c r="O109" s="287">
        <v>0</v>
      </c>
      <c r="P109" s="288">
        <v>1</v>
      </c>
    </row>
    <row r="110" spans="1:16" ht="15" customHeight="1" x14ac:dyDescent="0.35">
      <c r="A110" s="172" t="s">
        <v>170</v>
      </c>
      <c r="B110" s="230">
        <v>0</v>
      </c>
      <c r="C110" s="231">
        <v>0</v>
      </c>
      <c r="D110" s="232">
        <v>0</v>
      </c>
      <c r="E110" s="233">
        <v>0</v>
      </c>
      <c r="F110" s="231">
        <v>0</v>
      </c>
      <c r="G110" s="234">
        <v>0</v>
      </c>
      <c r="H110" s="230">
        <v>0</v>
      </c>
      <c r="I110" s="231">
        <v>0</v>
      </c>
      <c r="J110" s="234">
        <v>0</v>
      </c>
      <c r="K110" s="348">
        <v>0</v>
      </c>
      <c r="L110" s="343">
        <v>0</v>
      </c>
      <c r="M110" s="344">
        <v>0</v>
      </c>
      <c r="N110" s="286">
        <v>0</v>
      </c>
      <c r="O110" s="287">
        <v>0</v>
      </c>
      <c r="P110" s="288">
        <v>0</v>
      </c>
    </row>
    <row r="111" spans="1:16" ht="15" customHeight="1" x14ac:dyDescent="0.35">
      <c r="A111" s="172" t="s">
        <v>171</v>
      </c>
      <c r="B111" s="230">
        <v>0</v>
      </c>
      <c r="C111" s="231">
        <v>0</v>
      </c>
      <c r="D111" s="232">
        <v>0</v>
      </c>
      <c r="E111" s="233">
        <v>0</v>
      </c>
      <c r="F111" s="231">
        <v>0</v>
      </c>
      <c r="G111" s="234">
        <v>0</v>
      </c>
      <c r="H111" s="230">
        <v>0</v>
      </c>
      <c r="I111" s="231">
        <v>0</v>
      </c>
      <c r="J111" s="234">
        <v>0</v>
      </c>
      <c r="K111" s="348">
        <v>0</v>
      </c>
      <c r="L111" s="343">
        <v>0</v>
      </c>
      <c r="M111" s="344">
        <v>0</v>
      </c>
      <c r="N111" s="286">
        <v>0</v>
      </c>
      <c r="O111" s="287">
        <v>0</v>
      </c>
      <c r="P111" s="288">
        <v>0</v>
      </c>
    </row>
    <row r="112" spans="1:16" ht="15" customHeight="1" x14ac:dyDescent="0.35">
      <c r="A112" s="172" t="s">
        <v>172</v>
      </c>
      <c r="B112" s="230">
        <v>0</v>
      </c>
      <c r="C112" s="231">
        <v>9</v>
      </c>
      <c r="D112" s="232">
        <v>9</v>
      </c>
      <c r="E112" s="233">
        <v>0</v>
      </c>
      <c r="F112" s="244">
        <v>25</v>
      </c>
      <c r="G112" s="245">
        <v>25</v>
      </c>
      <c r="H112" s="323" t="s">
        <v>74</v>
      </c>
      <c r="I112" s="244" t="s">
        <v>74</v>
      </c>
      <c r="J112" s="245">
        <v>41</v>
      </c>
      <c r="K112" s="348">
        <v>0</v>
      </c>
      <c r="L112" s="343">
        <v>22</v>
      </c>
      <c r="M112" s="344">
        <v>22</v>
      </c>
      <c r="N112" s="286">
        <v>0</v>
      </c>
      <c r="O112" s="287">
        <v>0.88</v>
      </c>
      <c r="P112" s="288">
        <v>0.88</v>
      </c>
    </row>
    <row r="113" spans="1:16" ht="15" customHeight="1" x14ac:dyDescent="0.35">
      <c r="A113" s="172" t="s">
        <v>173</v>
      </c>
      <c r="B113" s="230" t="s">
        <v>74</v>
      </c>
      <c r="C113" s="231" t="s">
        <v>74</v>
      </c>
      <c r="D113" s="232">
        <v>16</v>
      </c>
      <c r="E113" s="233" t="s">
        <v>74</v>
      </c>
      <c r="F113" s="231" t="s">
        <v>74</v>
      </c>
      <c r="G113" s="234">
        <v>12</v>
      </c>
      <c r="H113" s="323" t="s">
        <v>74</v>
      </c>
      <c r="I113" s="244" t="s">
        <v>74</v>
      </c>
      <c r="J113" s="245">
        <v>27</v>
      </c>
      <c r="K113" s="348" t="s">
        <v>74</v>
      </c>
      <c r="L113" s="343" t="s">
        <v>74</v>
      </c>
      <c r="M113" s="344">
        <v>5</v>
      </c>
      <c r="N113" s="286">
        <v>1</v>
      </c>
      <c r="O113" s="352" t="s">
        <v>74</v>
      </c>
      <c r="P113" s="288">
        <v>0.41666666666666669</v>
      </c>
    </row>
    <row r="114" spans="1:16" ht="15" customHeight="1" x14ac:dyDescent="0.35">
      <c r="A114" s="172" t="s">
        <v>174</v>
      </c>
      <c r="B114" s="230">
        <v>0</v>
      </c>
      <c r="C114" s="231">
        <v>0</v>
      </c>
      <c r="D114" s="232">
        <v>0</v>
      </c>
      <c r="E114" s="317">
        <v>0</v>
      </c>
      <c r="F114" s="244">
        <v>0</v>
      </c>
      <c r="G114" s="245">
        <v>0</v>
      </c>
      <c r="H114" s="230">
        <v>0</v>
      </c>
      <c r="I114" s="231">
        <v>0</v>
      </c>
      <c r="J114" s="234">
        <v>0</v>
      </c>
      <c r="K114" s="348">
        <v>0</v>
      </c>
      <c r="L114" s="343">
        <v>0</v>
      </c>
      <c r="M114" s="344">
        <v>0</v>
      </c>
      <c r="N114" s="286">
        <v>0</v>
      </c>
      <c r="O114" s="287">
        <v>0</v>
      </c>
      <c r="P114" s="288">
        <v>0</v>
      </c>
    </row>
    <row r="115" spans="1:16" ht="15" customHeight="1" x14ac:dyDescent="0.35">
      <c r="A115" s="172" t="s">
        <v>175</v>
      </c>
      <c r="B115" s="230" t="s">
        <v>74</v>
      </c>
      <c r="C115" s="231" t="s">
        <v>74</v>
      </c>
      <c r="D115" s="232">
        <v>40</v>
      </c>
      <c r="E115" s="317" t="s">
        <v>74</v>
      </c>
      <c r="F115" s="244" t="s">
        <v>74</v>
      </c>
      <c r="G115" s="245">
        <v>29</v>
      </c>
      <c r="H115" s="230">
        <v>7</v>
      </c>
      <c r="I115" s="231">
        <v>86</v>
      </c>
      <c r="J115" s="234">
        <v>93</v>
      </c>
      <c r="K115" s="348" t="s">
        <v>74</v>
      </c>
      <c r="L115" s="343" t="s">
        <v>74</v>
      </c>
      <c r="M115" s="344">
        <v>24</v>
      </c>
      <c r="N115" s="353" t="s">
        <v>74</v>
      </c>
      <c r="O115" s="287">
        <v>0.84615384615384615</v>
      </c>
      <c r="P115" s="288">
        <v>0.82758620689655171</v>
      </c>
    </row>
    <row r="116" spans="1:16" ht="15" customHeight="1" x14ac:dyDescent="0.35">
      <c r="A116" s="172" t="s">
        <v>176</v>
      </c>
      <c r="B116" s="230">
        <v>0</v>
      </c>
      <c r="C116" s="231">
        <v>7</v>
      </c>
      <c r="D116" s="232">
        <v>7</v>
      </c>
      <c r="E116" s="233">
        <v>6</v>
      </c>
      <c r="F116" s="231">
        <v>5</v>
      </c>
      <c r="G116" s="234">
        <v>11</v>
      </c>
      <c r="H116" s="230" t="s">
        <v>74</v>
      </c>
      <c r="I116" s="244" t="s">
        <v>74</v>
      </c>
      <c r="J116" s="234">
        <v>10</v>
      </c>
      <c r="K116" s="348">
        <v>6</v>
      </c>
      <c r="L116" s="343">
        <v>5</v>
      </c>
      <c r="M116" s="344">
        <v>11</v>
      </c>
      <c r="N116" s="286">
        <v>1</v>
      </c>
      <c r="O116" s="287">
        <v>1</v>
      </c>
      <c r="P116" s="288">
        <v>1</v>
      </c>
    </row>
    <row r="117" spans="1:16" ht="15" customHeight="1" x14ac:dyDescent="0.35">
      <c r="A117" s="172" t="s">
        <v>177</v>
      </c>
      <c r="B117" s="230">
        <v>0</v>
      </c>
      <c r="C117" s="231">
        <v>0</v>
      </c>
      <c r="D117" s="232">
        <v>0</v>
      </c>
      <c r="E117" s="233">
        <v>0</v>
      </c>
      <c r="F117" s="231">
        <v>0</v>
      </c>
      <c r="G117" s="234">
        <v>0</v>
      </c>
      <c r="H117" s="230">
        <v>0</v>
      </c>
      <c r="I117" s="231">
        <v>0</v>
      </c>
      <c r="J117" s="234">
        <v>0</v>
      </c>
      <c r="K117" s="348">
        <v>0</v>
      </c>
      <c r="L117" s="343">
        <v>0</v>
      </c>
      <c r="M117" s="344">
        <v>0</v>
      </c>
      <c r="N117" s="286">
        <v>0</v>
      </c>
      <c r="O117" s="287">
        <v>0</v>
      </c>
      <c r="P117" s="288">
        <v>0</v>
      </c>
    </row>
    <row r="118" spans="1:16" ht="15" customHeight="1" x14ac:dyDescent="0.35">
      <c r="A118" s="172" t="s">
        <v>178</v>
      </c>
      <c r="B118" s="230" t="s">
        <v>74</v>
      </c>
      <c r="C118" s="231" t="s">
        <v>74</v>
      </c>
      <c r="D118" s="232">
        <v>6</v>
      </c>
      <c r="E118" s="233" t="s">
        <v>74</v>
      </c>
      <c r="F118" s="231" t="s">
        <v>74</v>
      </c>
      <c r="G118" s="234" t="s">
        <v>74</v>
      </c>
      <c r="H118" s="230">
        <v>6</v>
      </c>
      <c r="I118" s="231">
        <v>11</v>
      </c>
      <c r="J118" s="234">
        <v>17</v>
      </c>
      <c r="K118" s="348">
        <v>0</v>
      </c>
      <c r="L118" s="343" t="s">
        <v>74</v>
      </c>
      <c r="M118" s="344" t="s">
        <v>74</v>
      </c>
      <c r="N118" s="286">
        <v>0</v>
      </c>
      <c r="O118" s="287">
        <v>1</v>
      </c>
      <c r="P118" s="288">
        <v>0.66666666666666663</v>
      </c>
    </row>
    <row r="119" spans="1:16" ht="15" customHeight="1" x14ac:dyDescent="0.35">
      <c r="A119" s="172" t="s">
        <v>179</v>
      </c>
      <c r="B119" s="230">
        <v>59</v>
      </c>
      <c r="C119" s="231">
        <v>51</v>
      </c>
      <c r="D119" s="232">
        <v>110</v>
      </c>
      <c r="E119" s="233">
        <v>94</v>
      </c>
      <c r="F119" s="231">
        <v>57</v>
      </c>
      <c r="G119" s="234">
        <v>151</v>
      </c>
      <c r="H119" s="230">
        <v>58</v>
      </c>
      <c r="I119" s="231">
        <v>61</v>
      </c>
      <c r="J119" s="234">
        <v>119</v>
      </c>
      <c r="K119" s="348">
        <v>77</v>
      </c>
      <c r="L119" s="343">
        <v>46</v>
      </c>
      <c r="M119" s="344">
        <v>123</v>
      </c>
      <c r="N119" s="286">
        <v>0.81914893617021278</v>
      </c>
      <c r="O119" s="287">
        <v>0.80701754385964908</v>
      </c>
      <c r="P119" s="288">
        <v>0.81456953642384111</v>
      </c>
    </row>
    <row r="120" spans="1:16" ht="15" customHeight="1" x14ac:dyDescent="0.35">
      <c r="A120" s="172" t="s">
        <v>180</v>
      </c>
      <c r="B120" s="230">
        <v>0</v>
      </c>
      <c r="C120" s="231">
        <v>0</v>
      </c>
      <c r="D120" s="232">
        <v>0</v>
      </c>
      <c r="E120" s="233">
        <v>0</v>
      </c>
      <c r="F120" s="231" t="s">
        <v>74</v>
      </c>
      <c r="G120" s="234" t="s">
        <v>74</v>
      </c>
      <c r="H120" s="230">
        <v>0</v>
      </c>
      <c r="I120" s="231">
        <v>0</v>
      </c>
      <c r="J120" s="234">
        <v>0</v>
      </c>
      <c r="K120" s="348">
        <v>0</v>
      </c>
      <c r="L120" s="343" t="s">
        <v>74</v>
      </c>
      <c r="M120" s="344" t="s">
        <v>74</v>
      </c>
      <c r="N120" s="286">
        <v>0</v>
      </c>
      <c r="O120" s="287">
        <v>1</v>
      </c>
      <c r="P120" s="288">
        <v>1</v>
      </c>
    </row>
    <row r="121" spans="1:16" ht="15" customHeight="1" x14ac:dyDescent="0.35">
      <c r="A121" s="172" t="s">
        <v>181</v>
      </c>
      <c r="B121" s="230">
        <v>0</v>
      </c>
      <c r="C121" s="231">
        <v>0</v>
      </c>
      <c r="D121" s="232">
        <v>0</v>
      </c>
      <c r="E121" s="233">
        <v>0</v>
      </c>
      <c r="F121" s="231">
        <v>0</v>
      </c>
      <c r="G121" s="234">
        <v>0</v>
      </c>
      <c r="H121" s="230">
        <v>0</v>
      </c>
      <c r="I121" s="231">
        <v>0</v>
      </c>
      <c r="J121" s="234">
        <v>0</v>
      </c>
      <c r="K121" s="348">
        <v>0</v>
      </c>
      <c r="L121" s="343">
        <v>0</v>
      </c>
      <c r="M121" s="344">
        <v>0</v>
      </c>
      <c r="N121" s="286">
        <v>0</v>
      </c>
      <c r="O121" s="287">
        <v>0</v>
      </c>
      <c r="P121" s="288">
        <v>0</v>
      </c>
    </row>
    <row r="122" spans="1:16" ht="15" customHeight="1" x14ac:dyDescent="0.35">
      <c r="A122" s="172" t="s">
        <v>182</v>
      </c>
      <c r="B122" s="230">
        <v>364</v>
      </c>
      <c r="C122" s="231">
        <v>219</v>
      </c>
      <c r="D122" s="232">
        <v>583</v>
      </c>
      <c r="E122" s="233">
        <v>431</v>
      </c>
      <c r="F122" s="231">
        <v>298</v>
      </c>
      <c r="G122" s="234">
        <v>729</v>
      </c>
      <c r="H122" s="230">
        <v>233</v>
      </c>
      <c r="I122" s="231">
        <v>149</v>
      </c>
      <c r="J122" s="234">
        <v>382</v>
      </c>
      <c r="K122" s="348">
        <v>335</v>
      </c>
      <c r="L122" s="343">
        <v>236</v>
      </c>
      <c r="M122" s="344">
        <v>571</v>
      </c>
      <c r="N122" s="286">
        <v>0.77726218097447797</v>
      </c>
      <c r="O122" s="287">
        <v>0.79194630872483218</v>
      </c>
      <c r="P122" s="288">
        <v>0.78326474622770914</v>
      </c>
    </row>
    <row r="123" spans="1:16" ht="15" customHeight="1" x14ac:dyDescent="0.35">
      <c r="A123" s="172" t="s">
        <v>183</v>
      </c>
      <c r="B123" s="230">
        <v>0</v>
      </c>
      <c r="C123" s="231" t="s">
        <v>74</v>
      </c>
      <c r="D123" s="232" t="s">
        <v>74</v>
      </c>
      <c r="E123" s="233">
        <v>0</v>
      </c>
      <c r="F123" s="231">
        <v>14</v>
      </c>
      <c r="G123" s="234">
        <v>14</v>
      </c>
      <c r="H123" s="230">
        <v>0</v>
      </c>
      <c r="I123" s="231" t="s">
        <v>74</v>
      </c>
      <c r="J123" s="234" t="s">
        <v>74</v>
      </c>
      <c r="K123" s="348">
        <v>0</v>
      </c>
      <c r="L123" s="343">
        <v>12</v>
      </c>
      <c r="M123" s="344">
        <v>12</v>
      </c>
      <c r="N123" s="286">
        <v>0</v>
      </c>
      <c r="O123" s="287">
        <v>0.8571428571428571</v>
      </c>
      <c r="P123" s="288">
        <v>0.8571428571428571</v>
      </c>
    </row>
    <row r="124" spans="1:16" ht="15" customHeight="1" x14ac:dyDescent="0.35">
      <c r="A124" s="172" t="s">
        <v>184</v>
      </c>
      <c r="B124" s="230">
        <v>0</v>
      </c>
      <c r="C124" s="231">
        <v>0</v>
      </c>
      <c r="D124" s="232">
        <v>0</v>
      </c>
      <c r="E124" s="233">
        <v>0</v>
      </c>
      <c r="F124" s="231">
        <v>0</v>
      </c>
      <c r="G124" s="234">
        <v>0</v>
      </c>
      <c r="H124" s="230">
        <v>0</v>
      </c>
      <c r="I124" s="231">
        <v>0</v>
      </c>
      <c r="J124" s="234">
        <v>0</v>
      </c>
      <c r="K124" s="348">
        <v>0</v>
      </c>
      <c r="L124" s="343">
        <v>0</v>
      </c>
      <c r="M124" s="344">
        <v>0</v>
      </c>
      <c r="N124" s="286">
        <v>0</v>
      </c>
      <c r="O124" s="287">
        <v>0</v>
      </c>
      <c r="P124" s="288">
        <v>0</v>
      </c>
    </row>
    <row r="125" spans="1:16" ht="15" customHeight="1" x14ac:dyDescent="0.35">
      <c r="A125" s="172" t="s">
        <v>185</v>
      </c>
      <c r="B125" s="230">
        <v>0</v>
      </c>
      <c r="C125" s="231">
        <v>0</v>
      </c>
      <c r="D125" s="232">
        <v>0</v>
      </c>
      <c r="E125" s="317">
        <v>0</v>
      </c>
      <c r="F125" s="244">
        <v>0</v>
      </c>
      <c r="G125" s="245">
        <v>0</v>
      </c>
      <c r="H125" s="230">
        <v>0</v>
      </c>
      <c r="I125" s="231">
        <v>0</v>
      </c>
      <c r="J125" s="234">
        <v>0</v>
      </c>
      <c r="K125" s="348">
        <v>0</v>
      </c>
      <c r="L125" s="343">
        <v>0</v>
      </c>
      <c r="M125" s="344">
        <v>0</v>
      </c>
      <c r="N125" s="286">
        <v>0</v>
      </c>
      <c r="O125" s="287">
        <v>0</v>
      </c>
      <c r="P125" s="288">
        <v>0</v>
      </c>
    </row>
    <row r="126" spans="1:16" ht="15" customHeight="1" x14ac:dyDescent="0.35">
      <c r="A126" s="172" t="s">
        <v>186</v>
      </c>
      <c r="B126" s="230">
        <v>0</v>
      </c>
      <c r="C126" s="231">
        <v>11</v>
      </c>
      <c r="D126" s="232">
        <v>11</v>
      </c>
      <c r="E126" s="317">
        <v>0</v>
      </c>
      <c r="F126" s="244">
        <v>8</v>
      </c>
      <c r="G126" s="245">
        <v>8</v>
      </c>
      <c r="H126" s="230">
        <v>0</v>
      </c>
      <c r="I126" s="231">
        <v>15</v>
      </c>
      <c r="J126" s="234">
        <v>15</v>
      </c>
      <c r="K126" s="348">
        <v>0</v>
      </c>
      <c r="L126" s="343">
        <v>6</v>
      </c>
      <c r="M126" s="344">
        <v>6</v>
      </c>
      <c r="N126" s="286">
        <v>0</v>
      </c>
      <c r="O126" s="287">
        <v>0.75</v>
      </c>
      <c r="P126" s="288">
        <v>0.75</v>
      </c>
    </row>
    <row r="127" spans="1:16" ht="15" customHeight="1" x14ac:dyDescent="0.35">
      <c r="A127" s="173" t="s">
        <v>187</v>
      </c>
      <c r="B127" s="230">
        <v>0</v>
      </c>
      <c r="C127" s="231">
        <v>0</v>
      </c>
      <c r="D127" s="232">
        <v>0</v>
      </c>
      <c r="E127" s="317">
        <v>0</v>
      </c>
      <c r="F127" s="244">
        <v>0</v>
      </c>
      <c r="G127" s="245">
        <v>0</v>
      </c>
      <c r="H127" s="230">
        <v>0</v>
      </c>
      <c r="I127" s="231">
        <v>0</v>
      </c>
      <c r="J127" s="234">
        <v>0</v>
      </c>
      <c r="K127" s="348">
        <v>0</v>
      </c>
      <c r="L127" s="343">
        <v>0</v>
      </c>
      <c r="M127" s="344">
        <v>0</v>
      </c>
      <c r="N127" s="286">
        <v>0</v>
      </c>
      <c r="O127" s="287">
        <v>0</v>
      </c>
      <c r="P127" s="288">
        <v>0</v>
      </c>
    </row>
    <row r="128" spans="1:16" ht="15" customHeight="1" x14ac:dyDescent="0.35">
      <c r="A128" s="172" t="s">
        <v>188</v>
      </c>
      <c r="B128" s="230">
        <v>0</v>
      </c>
      <c r="C128" s="231">
        <v>0</v>
      </c>
      <c r="D128" s="232">
        <v>0</v>
      </c>
      <c r="E128" s="317">
        <v>0</v>
      </c>
      <c r="F128" s="244">
        <v>0</v>
      </c>
      <c r="G128" s="245">
        <v>0</v>
      </c>
      <c r="H128" s="230">
        <v>0</v>
      </c>
      <c r="I128" s="231">
        <v>0</v>
      </c>
      <c r="J128" s="234">
        <v>0</v>
      </c>
      <c r="K128" s="348">
        <v>0</v>
      </c>
      <c r="L128" s="343">
        <v>0</v>
      </c>
      <c r="M128" s="344">
        <v>0</v>
      </c>
      <c r="N128" s="286">
        <v>0</v>
      </c>
      <c r="O128" s="287">
        <v>0</v>
      </c>
      <c r="P128" s="288">
        <v>0</v>
      </c>
    </row>
    <row r="129" spans="1:16" ht="15" customHeight="1" x14ac:dyDescent="0.35">
      <c r="A129" s="172" t="s">
        <v>189</v>
      </c>
      <c r="B129" s="230">
        <v>1079</v>
      </c>
      <c r="C129" s="231">
        <v>52</v>
      </c>
      <c r="D129" s="232">
        <v>1131</v>
      </c>
      <c r="E129" s="317">
        <v>1097</v>
      </c>
      <c r="F129" s="244">
        <v>46</v>
      </c>
      <c r="G129" s="245">
        <v>1143</v>
      </c>
      <c r="H129" s="230">
        <v>1324</v>
      </c>
      <c r="I129" s="231">
        <v>63</v>
      </c>
      <c r="J129" s="234">
        <v>1387</v>
      </c>
      <c r="K129" s="348">
        <v>805</v>
      </c>
      <c r="L129" s="343">
        <v>28</v>
      </c>
      <c r="M129" s="344">
        <v>833</v>
      </c>
      <c r="N129" s="286">
        <v>0.73381950774840476</v>
      </c>
      <c r="O129" s="287">
        <v>0.60869565217391308</v>
      </c>
      <c r="P129" s="288">
        <v>0.72878390201224852</v>
      </c>
    </row>
    <row r="130" spans="1:16" ht="15" customHeight="1" x14ac:dyDescent="0.35">
      <c r="A130" s="172" t="s">
        <v>190</v>
      </c>
      <c r="B130" s="230" t="s">
        <v>74</v>
      </c>
      <c r="C130" s="231" t="s">
        <v>74</v>
      </c>
      <c r="D130" s="232">
        <v>16</v>
      </c>
      <c r="E130" s="233" t="s">
        <v>74</v>
      </c>
      <c r="F130" s="231" t="s">
        <v>74</v>
      </c>
      <c r="G130" s="234">
        <v>5</v>
      </c>
      <c r="H130" s="230">
        <v>18</v>
      </c>
      <c r="I130" s="231">
        <v>0</v>
      </c>
      <c r="J130" s="234">
        <v>18</v>
      </c>
      <c r="K130" s="348" t="s">
        <v>74</v>
      </c>
      <c r="L130" s="343">
        <v>0</v>
      </c>
      <c r="M130" s="344" t="s">
        <v>74</v>
      </c>
      <c r="N130" s="286">
        <v>0.5</v>
      </c>
      <c r="O130" s="287">
        <v>0</v>
      </c>
      <c r="P130" s="354" t="s">
        <v>74</v>
      </c>
    </row>
    <row r="131" spans="1:16" ht="15" customHeight="1" x14ac:dyDescent="0.35">
      <c r="A131" s="172" t="s">
        <v>191</v>
      </c>
      <c r="B131" s="230">
        <v>165</v>
      </c>
      <c r="C131" s="231">
        <v>24</v>
      </c>
      <c r="D131" s="232">
        <v>189</v>
      </c>
      <c r="E131" s="233">
        <v>205</v>
      </c>
      <c r="F131" s="231">
        <v>33</v>
      </c>
      <c r="G131" s="234">
        <v>238</v>
      </c>
      <c r="H131" s="230">
        <v>181</v>
      </c>
      <c r="I131" s="231">
        <v>24</v>
      </c>
      <c r="J131" s="234">
        <v>205</v>
      </c>
      <c r="K131" s="348">
        <v>161</v>
      </c>
      <c r="L131" s="343">
        <v>26</v>
      </c>
      <c r="M131" s="344">
        <v>187</v>
      </c>
      <c r="N131" s="286">
        <v>0.78536585365853662</v>
      </c>
      <c r="O131" s="287">
        <v>0.78787878787878785</v>
      </c>
      <c r="P131" s="288">
        <v>0.7857142857142857</v>
      </c>
    </row>
    <row r="132" spans="1:16" ht="15" customHeight="1" x14ac:dyDescent="0.35">
      <c r="A132" s="172" t="s">
        <v>192</v>
      </c>
      <c r="B132" s="230">
        <v>0</v>
      </c>
      <c r="C132" s="231">
        <v>0</v>
      </c>
      <c r="D132" s="232">
        <v>0</v>
      </c>
      <c r="E132" s="233">
        <v>0</v>
      </c>
      <c r="F132" s="231">
        <v>0</v>
      </c>
      <c r="G132" s="234">
        <v>0</v>
      </c>
      <c r="H132" s="230">
        <v>0</v>
      </c>
      <c r="I132" s="231">
        <v>0</v>
      </c>
      <c r="J132" s="234">
        <v>0</v>
      </c>
      <c r="K132" s="348">
        <v>0</v>
      </c>
      <c r="L132" s="343">
        <v>0</v>
      </c>
      <c r="M132" s="344">
        <v>0</v>
      </c>
      <c r="N132" s="286">
        <v>0</v>
      </c>
      <c r="O132" s="287">
        <v>0</v>
      </c>
      <c r="P132" s="288">
        <v>0</v>
      </c>
    </row>
    <row r="133" spans="1:16" ht="15" customHeight="1" x14ac:dyDescent="0.35">
      <c r="A133" s="172" t="s">
        <v>193</v>
      </c>
      <c r="B133" s="230">
        <v>0</v>
      </c>
      <c r="C133" s="231">
        <v>0</v>
      </c>
      <c r="D133" s="232">
        <v>0</v>
      </c>
      <c r="E133" s="233">
        <v>0</v>
      </c>
      <c r="F133" s="231">
        <v>0</v>
      </c>
      <c r="G133" s="234">
        <v>0</v>
      </c>
      <c r="H133" s="230">
        <v>0</v>
      </c>
      <c r="I133" s="231">
        <v>0</v>
      </c>
      <c r="J133" s="234">
        <v>0</v>
      </c>
      <c r="K133" s="348">
        <v>0</v>
      </c>
      <c r="L133" s="343">
        <v>0</v>
      </c>
      <c r="M133" s="344">
        <v>0</v>
      </c>
      <c r="N133" s="286">
        <v>0</v>
      </c>
      <c r="O133" s="287">
        <v>0</v>
      </c>
      <c r="P133" s="288">
        <v>0</v>
      </c>
    </row>
    <row r="134" spans="1:16" ht="15" customHeight="1" x14ac:dyDescent="0.35">
      <c r="A134" s="172" t="s">
        <v>194</v>
      </c>
      <c r="B134" s="230">
        <v>0</v>
      </c>
      <c r="C134" s="231">
        <v>0</v>
      </c>
      <c r="D134" s="232">
        <v>0</v>
      </c>
      <c r="E134" s="233">
        <v>0</v>
      </c>
      <c r="F134" s="231">
        <v>0</v>
      </c>
      <c r="G134" s="234">
        <v>0</v>
      </c>
      <c r="H134" s="230">
        <v>0</v>
      </c>
      <c r="I134" s="231">
        <v>0</v>
      </c>
      <c r="J134" s="234">
        <v>0</v>
      </c>
      <c r="K134" s="348">
        <v>0</v>
      </c>
      <c r="L134" s="343">
        <v>0</v>
      </c>
      <c r="M134" s="344">
        <v>0</v>
      </c>
      <c r="N134" s="286">
        <v>0</v>
      </c>
      <c r="O134" s="287">
        <v>0</v>
      </c>
      <c r="P134" s="288">
        <v>0</v>
      </c>
    </row>
    <row r="135" spans="1:16" ht="15" customHeight="1" x14ac:dyDescent="0.35">
      <c r="A135" s="172" t="s">
        <v>195</v>
      </c>
      <c r="B135" s="230">
        <v>0</v>
      </c>
      <c r="C135" s="231" t="s">
        <v>74</v>
      </c>
      <c r="D135" s="232" t="s">
        <v>74</v>
      </c>
      <c r="E135" s="233" t="s">
        <v>74</v>
      </c>
      <c r="F135" s="244" t="s">
        <v>74</v>
      </c>
      <c r="G135" s="245" t="s">
        <v>74</v>
      </c>
      <c r="H135" s="230">
        <v>0</v>
      </c>
      <c r="I135" s="231" t="s">
        <v>74</v>
      </c>
      <c r="J135" s="234" t="s">
        <v>74</v>
      </c>
      <c r="K135" s="348" t="s">
        <v>74</v>
      </c>
      <c r="L135" s="343" t="s">
        <v>74</v>
      </c>
      <c r="M135" s="344" t="s">
        <v>74</v>
      </c>
      <c r="N135" s="286">
        <v>1</v>
      </c>
      <c r="O135" s="287">
        <v>1</v>
      </c>
      <c r="P135" s="288">
        <v>1</v>
      </c>
    </row>
    <row r="136" spans="1:16" ht="15" customHeight="1" x14ac:dyDescent="0.35">
      <c r="A136" s="172" t="s">
        <v>196</v>
      </c>
      <c r="B136" s="230">
        <v>0</v>
      </c>
      <c r="C136" s="231">
        <v>12</v>
      </c>
      <c r="D136" s="232">
        <v>12</v>
      </c>
      <c r="E136" s="233" t="s">
        <v>74</v>
      </c>
      <c r="F136" s="244" t="s">
        <v>74</v>
      </c>
      <c r="G136" s="245">
        <v>27</v>
      </c>
      <c r="H136" s="230">
        <v>0</v>
      </c>
      <c r="I136" s="231">
        <v>16</v>
      </c>
      <c r="J136" s="234">
        <v>16</v>
      </c>
      <c r="K136" s="348" t="s">
        <v>74</v>
      </c>
      <c r="L136" s="343" t="s">
        <v>74</v>
      </c>
      <c r="M136" s="344">
        <v>19</v>
      </c>
      <c r="N136" s="286">
        <v>1</v>
      </c>
      <c r="O136" s="352" t="s">
        <v>74</v>
      </c>
      <c r="P136" s="288">
        <v>0.70370370370370372</v>
      </c>
    </row>
    <row r="137" spans="1:16" ht="15" customHeight="1" x14ac:dyDescent="0.35">
      <c r="A137" s="172" t="s">
        <v>197</v>
      </c>
      <c r="B137" s="230">
        <v>0</v>
      </c>
      <c r="C137" s="231">
        <v>0</v>
      </c>
      <c r="D137" s="232">
        <v>0</v>
      </c>
      <c r="E137" s="233">
        <v>0</v>
      </c>
      <c r="F137" s="231">
        <v>0</v>
      </c>
      <c r="G137" s="234">
        <v>0</v>
      </c>
      <c r="H137" s="230">
        <v>0</v>
      </c>
      <c r="I137" s="231">
        <v>0</v>
      </c>
      <c r="J137" s="234">
        <v>0</v>
      </c>
      <c r="K137" s="348">
        <v>0</v>
      </c>
      <c r="L137" s="343">
        <v>0</v>
      </c>
      <c r="M137" s="344">
        <v>0</v>
      </c>
      <c r="N137" s="286">
        <v>0</v>
      </c>
      <c r="O137" s="287">
        <v>0</v>
      </c>
      <c r="P137" s="288">
        <v>0</v>
      </c>
    </row>
    <row r="138" spans="1:16" ht="15" customHeight="1" x14ac:dyDescent="0.35">
      <c r="A138" s="172" t="s">
        <v>198</v>
      </c>
      <c r="B138" s="230" t="s">
        <v>74</v>
      </c>
      <c r="C138" s="231" t="s">
        <v>74</v>
      </c>
      <c r="D138" s="232" t="s">
        <v>74</v>
      </c>
      <c r="E138" s="233" t="s">
        <v>74</v>
      </c>
      <c r="F138" s="231" t="s">
        <v>74</v>
      </c>
      <c r="G138" s="234">
        <v>25</v>
      </c>
      <c r="H138" s="323" t="s">
        <v>74</v>
      </c>
      <c r="I138" s="244" t="s">
        <v>74</v>
      </c>
      <c r="J138" s="245">
        <v>8</v>
      </c>
      <c r="K138" s="348" t="s">
        <v>74</v>
      </c>
      <c r="L138" s="343" t="s">
        <v>74</v>
      </c>
      <c r="M138" s="344">
        <v>22</v>
      </c>
      <c r="N138" s="286">
        <v>0.86363636363636365</v>
      </c>
      <c r="O138" s="287">
        <v>1</v>
      </c>
      <c r="P138" s="288">
        <v>0.88</v>
      </c>
    </row>
    <row r="139" spans="1:16" ht="15" customHeight="1" x14ac:dyDescent="0.35">
      <c r="A139" s="172" t="s">
        <v>199</v>
      </c>
      <c r="B139" s="230" t="s">
        <v>74</v>
      </c>
      <c r="C139" s="231" t="s">
        <v>74</v>
      </c>
      <c r="D139" s="232" t="s">
        <v>74</v>
      </c>
      <c r="E139" s="233" t="s">
        <v>74</v>
      </c>
      <c r="F139" s="231" t="s">
        <v>74</v>
      </c>
      <c r="G139" s="234">
        <v>11</v>
      </c>
      <c r="H139" s="323" t="s">
        <v>74</v>
      </c>
      <c r="I139" s="244" t="s">
        <v>74</v>
      </c>
      <c r="J139" s="245" t="s">
        <v>74</v>
      </c>
      <c r="K139" s="348" t="s">
        <v>74</v>
      </c>
      <c r="L139" s="343" t="s">
        <v>74</v>
      </c>
      <c r="M139" s="344">
        <v>10</v>
      </c>
      <c r="N139" s="286">
        <v>1</v>
      </c>
      <c r="O139" s="287">
        <v>0.9</v>
      </c>
      <c r="P139" s="288">
        <v>0.90909090909090906</v>
      </c>
    </row>
    <row r="140" spans="1:16" ht="15" customHeight="1" x14ac:dyDescent="0.35">
      <c r="A140" s="172" t="s">
        <v>200</v>
      </c>
      <c r="B140" s="230">
        <v>6</v>
      </c>
      <c r="C140" s="231">
        <v>57</v>
      </c>
      <c r="D140" s="232">
        <v>63</v>
      </c>
      <c r="E140" s="233">
        <v>6</v>
      </c>
      <c r="F140" s="231">
        <v>58</v>
      </c>
      <c r="G140" s="234">
        <v>64</v>
      </c>
      <c r="H140" s="323">
        <v>11</v>
      </c>
      <c r="I140" s="244">
        <v>170</v>
      </c>
      <c r="J140" s="245">
        <v>181</v>
      </c>
      <c r="K140" s="348">
        <v>6</v>
      </c>
      <c r="L140" s="343">
        <v>47</v>
      </c>
      <c r="M140" s="344">
        <v>53</v>
      </c>
      <c r="N140" s="286">
        <v>1</v>
      </c>
      <c r="O140" s="287">
        <v>0.81034482758620685</v>
      </c>
      <c r="P140" s="288">
        <v>0.828125</v>
      </c>
    </row>
    <row r="141" spans="1:16" ht="15" customHeight="1" x14ac:dyDescent="0.35">
      <c r="A141" s="172" t="s">
        <v>201</v>
      </c>
      <c r="B141" s="230">
        <v>0</v>
      </c>
      <c r="C141" s="231">
        <v>0</v>
      </c>
      <c r="D141" s="232">
        <v>0</v>
      </c>
      <c r="E141" s="233">
        <v>0</v>
      </c>
      <c r="F141" s="231">
        <v>0</v>
      </c>
      <c r="G141" s="234">
        <v>0</v>
      </c>
      <c r="H141" s="230">
        <v>0</v>
      </c>
      <c r="I141" s="231">
        <v>0</v>
      </c>
      <c r="J141" s="234">
        <v>0</v>
      </c>
      <c r="K141" s="348">
        <v>0</v>
      </c>
      <c r="L141" s="343">
        <v>0</v>
      </c>
      <c r="M141" s="344">
        <v>0</v>
      </c>
      <c r="N141" s="286">
        <v>0</v>
      </c>
      <c r="O141" s="287">
        <v>0</v>
      </c>
      <c r="P141" s="288">
        <v>0</v>
      </c>
    </row>
    <row r="142" spans="1:16" ht="15" customHeight="1" x14ac:dyDescent="0.35">
      <c r="A142" s="172" t="s">
        <v>202</v>
      </c>
      <c r="B142" s="230">
        <v>0</v>
      </c>
      <c r="C142" s="231">
        <v>0</v>
      </c>
      <c r="D142" s="232">
        <v>0</v>
      </c>
      <c r="E142" s="233">
        <v>0</v>
      </c>
      <c r="F142" s="231">
        <v>0</v>
      </c>
      <c r="G142" s="234">
        <v>0</v>
      </c>
      <c r="H142" s="230">
        <v>0</v>
      </c>
      <c r="I142" s="231">
        <v>0</v>
      </c>
      <c r="J142" s="234">
        <v>0</v>
      </c>
      <c r="K142" s="348">
        <v>0</v>
      </c>
      <c r="L142" s="343">
        <v>0</v>
      </c>
      <c r="M142" s="344">
        <v>0</v>
      </c>
      <c r="N142" s="286">
        <v>0</v>
      </c>
      <c r="O142" s="287">
        <v>0</v>
      </c>
      <c r="P142" s="288">
        <v>0</v>
      </c>
    </row>
    <row r="143" spans="1:16" ht="15" customHeight="1" x14ac:dyDescent="0.35">
      <c r="A143" s="172" t="s">
        <v>203</v>
      </c>
      <c r="B143" s="230">
        <v>0</v>
      </c>
      <c r="C143" s="231">
        <v>0</v>
      </c>
      <c r="D143" s="232">
        <v>0</v>
      </c>
      <c r="E143" s="233">
        <v>0</v>
      </c>
      <c r="F143" s="231">
        <v>0</v>
      </c>
      <c r="G143" s="234">
        <v>0</v>
      </c>
      <c r="H143" s="230">
        <v>0</v>
      </c>
      <c r="I143" s="231">
        <v>0</v>
      </c>
      <c r="J143" s="234">
        <v>0</v>
      </c>
      <c r="K143" s="348">
        <v>0</v>
      </c>
      <c r="L143" s="343">
        <v>0</v>
      </c>
      <c r="M143" s="344">
        <v>0</v>
      </c>
      <c r="N143" s="286">
        <v>0</v>
      </c>
      <c r="O143" s="287">
        <v>0</v>
      </c>
      <c r="P143" s="288">
        <v>0</v>
      </c>
    </row>
    <row r="144" spans="1:16" ht="15" customHeight="1" x14ac:dyDescent="0.35">
      <c r="A144" s="172" t="s">
        <v>204</v>
      </c>
      <c r="B144" s="230">
        <v>0</v>
      </c>
      <c r="C144" s="231">
        <v>0</v>
      </c>
      <c r="D144" s="232">
        <v>0</v>
      </c>
      <c r="E144" s="233">
        <v>0</v>
      </c>
      <c r="F144" s="231">
        <v>0</v>
      </c>
      <c r="G144" s="234">
        <v>0</v>
      </c>
      <c r="H144" s="230">
        <v>0</v>
      </c>
      <c r="I144" s="231">
        <v>0</v>
      </c>
      <c r="J144" s="234">
        <v>0</v>
      </c>
      <c r="K144" s="348">
        <v>0</v>
      </c>
      <c r="L144" s="343">
        <v>0</v>
      </c>
      <c r="M144" s="344">
        <v>0</v>
      </c>
      <c r="N144" s="286">
        <v>0</v>
      </c>
      <c r="O144" s="287">
        <v>0</v>
      </c>
      <c r="P144" s="288">
        <v>0</v>
      </c>
    </row>
    <row r="145" spans="1:16" ht="15" customHeight="1" x14ac:dyDescent="0.35">
      <c r="A145" s="172" t="s">
        <v>205</v>
      </c>
      <c r="B145" s="230" t="s">
        <v>74</v>
      </c>
      <c r="C145" s="231" t="s">
        <v>74</v>
      </c>
      <c r="D145" s="232">
        <v>22</v>
      </c>
      <c r="E145" s="233" t="s">
        <v>74</v>
      </c>
      <c r="F145" s="231" t="s">
        <v>74</v>
      </c>
      <c r="G145" s="234">
        <v>17</v>
      </c>
      <c r="H145" s="323">
        <v>7</v>
      </c>
      <c r="I145" s="244">
        <v>45</v>
      </c>
      <c r="J145" s="245">
        <v>52</v>
      </c>
      <c r="K145" s="348">
        <v>0</v>
      </c>
      <c r="L145" s="343">
        <v>9</v>
      </c>
      <c r="M145" s="344">
        <v>9</v>
      </c>
      <c r="N145" s="286">
        <v>0</v>
      </c>
      <c r="O145" s="352" t="s">
        <v>74</v>
      </c>
      <c r="P145" s="288">
        <v>0.52941176470588236</v>
      </c>
    </row>
    <row r="146" spans="1:16" s="5" customFormat="1" ht="15" customHeight="1" x14ac:dyDescent="0.35">
      <c r="A146" s="172" t="s">
        <v>206</v>
      </c>
      <c r="B146" s="230">
        <v>0</v>
      </c>
      <c r="C146" s="231">
        <v>0</v>
      </c>
      <c r="D146" s="232">
        <v>0</v>
      </c>
      <c r="E146" s="233">
        <v>0</v>
      </c>
      <c r="F146" s="231">
        <v>0</v>
      </c>
      <c r="G146" s="234">
        <v>0</v>
      </c>
      <c r="H146" s="230">
        <v>0</v>
      </c>
      <c r="I146" s="231">
        <v>0</v>
      </c>
      <c r="J146" s="234">
        <v>0</v>
      </c>
      <c r="K146" s="348">
        <v>0</v>
      </c>
      <c r="L146" s="343">
        <v>0</v>
      </c>
      <c r="M146" s="344">
        <v>0</v>
      </c>
      <c r="N146" s="286">
        <v>0</v>
      </c>
      <c r="O146" s="287">
        <v>0</v>
      </c>
      <c r="P146" s="288">
        <v>0</v>
      </c>
    </row>
    <row r="147" spans="1:16" s="5" customFormat="1" ht="15" customHeight="1" x14ac:dyDescent="0.35">
      <c r="A147" s="172" t="s">
        <v>207</v>
      </c>
      <c r="B147" s="230">
        <v>0</v>
      </c>
      <c r="C147" s="231" t="s">
        <v>74</v>
      </c>
      <c r="D147" s="232" t="s">
        <v>74</v>
      </c>
      <c r="E147" s="233">
        <v>0</v>
      </c>
      <c r="F147" s="231" t="s">
        <v>74</v>
      </c>
      <c r="G147" s="234" t="s">
        <v>74</v>
      </c>
      <c r="H147" s="230">
        <v>0</v>
      </c>
      <c r="I147" s="231">
        <v>5</v>
      </c>
      <c r="J147" s="234">
        <v>5</v>
      </c>
      <c r="K147" s="348">
        <v>0</v>
      </c>
      <c r="L147" s="343" t="s">
        <v>74</v>
      </c>
      <c r="M147" s="344" t="s">
        <v>74</v>
      </c>
      <c r="N147" s="286">
        <v>0</v>
      </c>
      <c r="O147" s="287">
        <v>1</v>
      </c>
      <c r="P147" s="288">
        <v>1</v>
      </c>
    </row>
    <row r="148" spans="1:16" ht="15" customHeight="1" thickBot="1" x14ac:dyDescent="0.4">
      <c r="A148" s="176" t="s">
        <v>208</v>
      </c>
      <c r="B148" s="230">
        <v>14</v>
      </c>
      <c r="C148" s="235">
        <v>6</v>
      </c>
      <c r="D148" s="232">
        <v>20</v>
      </c>
      <c r="E148" s="233">
        <v>11</v>
      </c>
      <c r="F148" s="231">
        <v>12</v>
      </c>
      <c r="G148" s="234">
        <v>23</v>
      </c>
      <c r="H148" s="230">
        <v>13</v>
      </c>
      <c r="I148" s="231">
        <v>8</v>
      </c>
      <c r="J148" s="234">
        <v>21</v>
      </c>
      <c r="K148" s="349">
        <v>8</v>
      </c>
      <c r="L148" s="350">
        <v>9</v>
      </c>
      <c r="M148" s="351">
        <v>17</v>
      </c>
      <c r="N148" s="289">
        <v>0.72727272727272729</v>
      </c>
      <c r="O148" s="290">
        <v>0.75</v>
      </c>
      <c r="P148" s="291">
        <v>0.73913043478260865</v>
      </c>
    </row>
    <row r="149" spans="1:16" ht="14.5" x14ac:dyDescent="0.35">
      <c r="A149" s="177" t="s">
        <v>209</v>
      </c>
      <c r="B149" s="178">
        <v>4277</v>
      </c>
      <c r="C149" s="179">
        <v>6686</v>
      </c>
      <c r="D149" s="180">
        <v>10963</v>
      </c>
      <c r="E149" s="181">
        <v>4894</v>
      </c>
      <c r="F149" s="179">
        <v>7088</v>
      </c>
      <c r="G149" s="180">
        <v>11982</v>
      </c>
      <c r="H149" s="178">
        <v>4889</v>
      </c>
      <c r="I149" s="179">
        <v>14627</v>
      </c>
      <c r="J149" s="180">
        <v>19516</v>
      </c>
      <c r="K149" s="257">
        <v>3657</v>
      </c>
      <c r="L149" s="179">
        <v>5171</v>
      </c>
      <c r="M149" s="180">
        <v>8828</v>
      </c>
      <c r="N149" s="259">
        <v>0.74724152022885104</v>
      </c>
      <c r="O149" s="260">
        <v>0.72954288939051903</v>
      </c>
      <c r="P149" s="261">
        <v>0.73677182440327105</v>
      </c>
    </row>
    <row r="150" spans="1:16" ht="15" customHeight="1" thickBot="1" x14ac:dyDescent="0.4">
      <c r="A150" s="183" t="s">
        <v>210</v>
      </c>
      <c r="B150" s="387">
        <v>10963</v>
      </c>
      <c r="C150" s="388"/>
      <c r="D150" s="389"/>
      <c r="E150" s="388">
        <v>11982</v>
      </c>
      <c r="F150" s="388"/>
      <c r="G150" s="388"/>
      <c r="H150" s="387">
        <v>19516</v>
      </c>
      <c r="I150" s="388"/>
      <c r="J150" s="389"/>
      <c r="K150" s="388">
        <v>8828</v>
      </c>
      <c r="L150" s="388"/>
      <c r="M150" s="388"/>
      <c r="N150" s="390">
        <v>0.73677182440327105</v>
      </c>
      <c r="O150" s="391"/>
      <c r="P150" s="392"/>
    </row>
    <row r="151" spans="1:16" ht="15" customHeight="1" x14ac:dyDescent="0.25"/>
    <row r="152" spans="1:16" ht="15" customHeight="1" x14ac:dyDescent="0.25">
      <c r="B152" s="36"/>
      <c r="C152" s="36"/>
      <c r="D152" s="36"/>
      <c r="E152" s="36"/>
      <c r="F152" s="36"/>
      <c r="G152" s="36"/>
      <c r="H152" s="36"/>
      <c r="I152" s="36"/>
      <c r="J152" s="36"/>
      <c r="K152" s="36"/>
      <c r="L152" s="36"/>
      <c r="M152" s="36"/>
    </row>
    <row r="153" spans="1:16" ht="15" customHeight="1" x14ac:dyDescent="0.25">
      <c r="B153" s="36"/>
      <c r="C153" s="36"/>
      <c r="D153" s="36"/>
      <c r="E153" s="36"/>
      <c r="F153" s="36"/>
      <c r="G153" s="36"/>
      <c r="H153" s="36"/>
      <c r="I153" s="36"/>
      <c r="J153" s="36"/>
      <c r="K153" s="36"/>
      <c r="L153" s="36"/>
      <c r="M153" s="36"/>
    </row>
    <row r="154" spans="1:16" ht="15" customHeight="1" x14ac:dyDescent="0.25"/>
    <row r="155" spans="1:16" ht="15" customHeight="1" x14ac:dyDescent="0.25"/>
    <row r="156" spans="1:16" ht="15" customHeight="1" x14ac:dyDescent="0.25"/>
    <row r="157" spans="1:16" ht="15" customHeight="1" x14ac:dyDescent="0.25"/>
  </sheetData>
  <sheetProtection selectLockedCells="1" selectUnlockedCells="1"/>
  <mergeCells count="10">
    <mergeCell ref="B150:D150"/>
    <mergeCell ref="E150:G150"/>
    <mergeCell ref="H150:J150"/>
    <mergeCell ref="K150:M150"/>
    <mergeCell ref="N150:P150"/>
    <mergeCell ref="B11:D11"/>
    <mergeCell ref="E11:G11"/>
    <mergeCell ref="H11:J11"/>
    <mergeCell ref="K11:M11"/>
    <mergeCell ref="N11:P11"/>
  </mergeCells>
  <conditionalFormatting sqref="B1:M12 B149:M1048576 B13:J148">
    <cfRule type="cellIs" dxfId="7" priority="3" operator="between">
      <formula>1</formula>
      <formula>4</formula>
    </cfRule>
    <cfRule type="cellIs" dxfId="6" priority="4" operator="between">
      <formula>1</formula>
      <formula>4</formula>
    </cfRule>
  </conditionalFormatting>
  <pageMargins left="0.55118110236220474" right="0.55118110236220474" top="0.78740157480314965" bottom="0.78740157480314965" header="0.31496062992125984" footer="0.31496062992125984"/>
  <pageSetup paperSize="9" scale="73" fitToHeight="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A0510-3227-4F8E-A86E-FB62ED6849B4}">
  <sheetPr>
    <pageSetUpPr fitToPage="1"/>
  </sheetPr>
  <dimension ref="A1:U157"/>
  <sheetViews>
    <sheetView zoomScale="60" zoomScaleNormal="60" workbookViewId="0">
      <pane xSplit="1" ySplit="12" topLeftCell="B13" activePane="bottomRight" state="frozen"/>
      <selection pane="topRight" sqref="A1:XFD1048576"/>
      <selection pane="bottomLeft" sqref="A1:XFD1048576"/>
      <selection pane="bottomRight" activeCell="A10" sqref="A10"/>
    </sheetView>
  </sheetViews>
  <sheetFormatPr defaultColWidth="9.1796875" defaultRowHeight="12.5" x14ac:dyDescent="0.25"/>
  <cols>
    <col min="1" max="1" width="60.1796875" style="6" bestFit="1" customWidth="1"/>
    <col min="2" max="13" width="9.1796875" style="6" customWidth="1"/>
    <col min="14" max="16" width="9.1796875" style="117" customWidth="1"/>
    <col min="17" max="16384" width="9.1796875" style="6"/>
  </cols>
  <sheetData>
    <row r="1" spans="1:16" ht="13" x14ac:dyDescent="0.3">
      <c r="A1" s="127" t="s">
        <v>40</v>
      </c>
    </row>
    <row r="2" spans="1:16" ht="13" x14ac:dyDescent="0.3">
      <c r="A2" s="127"/>
    </row>
    <row r="3" spans="1:16" ht="13" x14ac:dyDescent="0.3">
      <c r="A3" s="139" t="s">
        <v>213</v>
      </c>
    </row>
    <row r="4" spans="1:16" ht="13" x14ac:dyDescent="0.3">
      <c r="A4" s="127"/>
    </row>
    <row r="5" spans="1:16" ht="13" x14ac:dyDescent="0.3">
      <c r="A5" s="127" t="s">
        <v>42</v>
      </c>
    </row>
    <row r="6" spans="1:16" ht="13" x14ac:dyDescent="0.3">
      <c r="A6" s="127"/>
    </row>
    <row r="7" spans="1:16" ht="13" x14ac:dyDescent="0.3">
      <c r="A7" s="127" t="s">
        <v>3</v>
      </c>
    </row>
    <row r="8" spans="1:16" ht="13" x14ac:dyDescent="0.3">
      <c r="A8" s="127"/>
    </row>
    <row r="9" spans="1:16" ht="13" x14ac:dyDescent="0.3">
      <c r="A9" s="127" t="s">
        <v>290</v>
      </c>
    </row>
    <row r="10" spans="1:16" ht="13.5" thickBot="1" x14ac:dyDescent="0.35">
      <c r="A10" s="112"/>
    </row>
    <row r="11" spans="1:16" ht="59.25" customHeight="1" x14ac:dyDescent="0.3">
      <c r="A11" s="115"/>
      <c r="B11" s="369" t="s">
        <v>67</v>
      </c>
      <c r="C11" s="370"/>
      <c r="D11" s="371"/>
      <c r="E11" s="369" t="s">
        <v>68</v>
      </c>
      <c r="F11" s="370"/>
      <c r="G11" s="370"/>
      <c r="H11" s="369" t="s">
        <v>69</v>
      </c>
      <c r="I11" s="370"/>
      <c r="J11" s="371"/>
      <c r="K11" s="370" t="s">
        <v>50</v>
      </c>
      <c r="L11" s="370"/>
      <c r="M11" s="371"/>
      <c r="N11" s="372" t="s">
        <v>70</v>
      </c>
      <c r="O11" s="373"/>
      <c r="P11" s="374"/>
    </row>
    <row r="12" spans="1:16" ht="13.5" thickBot="1" x14ac:dyDescent="0.35">
      <c r="A12" s="116" t="s">
        <v>71</v>
      </c>
      <c r="B12" s="39" t="s">
        <v>44</v>
      </c>
      <c r="C12" s="38" t="s">
        <v>45</v>
      </c>
      <c r="D12" s="121" t="s">
        <v>46</v>
      </c>
      <c r="E12" s="122" t="s">
        <v>44</v>
      </c>
      <c r="F12" s="38" t="s">
        <v>45</v>
      </c>
      <c r="G12" s="123" t="s">
        <v>46</v>
      </c>
      <c r="H12" s="39" t="s">
        <v>44</v>
      </c>
      <c r="I12" s="38" t="s">
        <v>45</v>
      </c>
      <c r="J12" s="251" t="s">
        <v>46</v>
      </c>
      <c r="K12" s="265" t="s">
        <v>44</v>
      </c>
      <c r="L12" s="38" t="s">
        <v>45</v>
      </c>
      <c r="M12" s="37" t="s">
        <v>46</v>
      </c>
      <c r="N12" s="262" t="s">
        <v>44</v>
      </c>
      <c r="O12" s="263" t="s">
        <v>45</v>
      </c>
      <c r="P12" s="264" t="s">
        <v>46</v>
      </c>
    </row>
    <row r="13" spans="1:16" ht="15" customHeight="1" x14ac:dyDescent="0.35">
      <c r="A13" s="171" t="s">
        <v>72</v>
      </c>
      <c r="B13" s="270">
        <v>11</v>
      </c>
      <c r="C13" s="271">
        <v>7</v>
      </c>
      <c r="D13" s="272">
        <v>18</v>
      </c>
      <c r="E13" s="270">
        <v>27</v>
      </c>
      <c r="F13" s="318">
        <v>11</v>
      </c>
      <c r="G13" s="319">
        <v>38</v>
      </c>
      <c r="H13" s="327">
        <v>41</v>
      </c>
      <c r="I13" s="328">
        <v>24</v>
      </c>
      <c r="J13" s="329">
        <v>65</v>
      </c>
      <c r="K13" s="327">
        <v>20</v>
      </c>
      <c r="L13" s="328">
        <v>7</v>
      </c>
      <c r="M13" s="329">
        <v>27</v>
      </c>
      <c r="N13" s="357">
        <v>0.7407407407407407</v>
      </c>
      <c r="O13" s="358">
        <v>0.63636363636363635</v>
      </c>
      <c r="P13" s="359">
        <v>0.71052631578947367</v>
      </c>
    </row>
    <row r="14" spans="1:16" ht="15" customHeight="1" x14ac:dyDescent="0.35">
      <c r="A14" s="172" t="s">
        <v>73</v>
      </c>
      <c r="B14" s="275">
        <v>0</v>
      </c>
      <c r="C14" s="271" t="s">
        <v>74</v>
      </c>
      <c r="D14" s="272" t="s">
        <v>74</v>
      </c>
      <c r="E14" s="278" t="s">
        <v>74</v>
      </c>
      <c r="F14" s="273" t="s">
        <v>74</v>
      </c>
      <c r="G14" s="274" t="s">
        <v>74</v>
      </c>
      <c r="H14" s="326">
        <v>0</v>
      </c>
      <c r="I14" s="324" t="s">
        <v>74</v>
      </c>
      <c r="J14" s="325" t="s">
        <v>74</v>
      </c>
      <c r="K14" s="355" t="s">
        <v>74</v>
      </c>
      <c r="L14" s="324" t="s">
        <v>74</v>
      </c>
      <c r="M14" s="339" t="s">
        <v>74</v>
      </c>
      <c r="N14" s="360">
        <v>1</v>
      </c>
      <c r="O14" s="361">
        <v>1</v>
      </c>
      <c r="P14" s="362">
        <v>1</v>
      </c>
    </row>
    <row r="15" spans="1:16" ht="15" customHeight="1" x14ac:dyDescent="0.35">
      <c r="A15" s="172" t="s">
        <v>75</v>
      </c>
      <c r="B15" s="275">
        <v>0</v>
      </c>
      <c r="C15" s="276">
        <v>0</v>
      </c>
      <c r="D15" s="277">
        <v>0</v>
      </c>
      <c r="E15" s="278">
        <v>0</v>
      </c>
      <c r="F15" s="276">
        <v>0</v>
      </c>
      <c r="G15" s="279">
        <v>0</v>
      </c>
      <c r="H15" s="326">
        <v>0</v>
      </c>
      <c r="I15" s="324">
        <v>0</v>
      </c>
      <c r="J15" s="325">
        <v>0</v>
      </c>
      <c r="K15" s="355">
        <v>0</v>
      </c>
      <c r="L15" s="324">
        <v>0</v>
      </c>
      <c r="M15" s="339">
        <v>0</v>
      </c>
      <c r="N15" s="360">
        <v>0</v>
      </c>
      <c r="O15" s="361">
        <v>0</v>
      </c>
      <c r="P15" s="362">
        <v>0</v>
      </c>
    </row>
    <row r="16" spans="1:16" ht="15" customHeight="1" x14ac:dyDescent="0.35">
      <c r="A16" s="172" t="s">
        <v>76</v>
      </c>
      <c r="B16" s="275">
        <v>0</v>
      </c>
      <c r="C16" s="276">
        <v>0</v>
      </c>
      <c r="D16" s="277">
        <v>0</v>
      </c>
      <c r="E16" s="278">
        <v>0</v>
      </c>
      <c r="F16" s="276">
        <v>0</v>
      </c>
      <c r="G16" s="279">
        <v>0</v>
      </c>
      <c r="H16" s="326">
        <v>0</v>
      </c>
      <c r="I16" s="324">
        <v>0</v>
      </c>
      <c r="J16" s="325">
        <v>0</v>
      </c>
      <c r="K16" s="355">
        <v>0</v>
      </c>
      <c r="L16" s="324">
        <v>0</v>
      </c>
      <c r="M16" s="339">
        <v>0</v>
      </c>
      <c r="N16" s="360">
        <v>0</v>
      </c>
      <c r="O16" s="361">
        <v>0</v>
      </c>
      <c r="P16" s="362">
        <v>0</v>
      </c>
    </row>
    <row r="17" spans="1:16" ht="15" customHeight="1" x14ac:dyDescent="0.35">
      <c r="A17" s="172" t="s">
        <v>77</v>
      </c>
      <c r="B17" s="275">
        <v>32</v>
      </c>
      <c r="C17" s="276">
        <v>48</v>
      </c>
      <c r="D17" s="277">
        <v>80</v>
      </c>
      <c r="E17" s="278">
        <v>28</v>
      </c>
      <c r="F17" s="276">
        <v>41</v>
      </c>
      <c r="G17" s="279">
        <v>69</v>
      </c>
      <c r="H17" s="326">
        <v>31</v>
      </c>
      <c r="I17" s="324">
        <v>39</v>
      </c>
      <c r="J17" s="325">
        <v>70</v>
      </c>
      <c r="K17" s="355">
        <v>25</v>
      </c>
      <c r="L17" s="324">
        <v>36</v>
      </c>
      <c r="M17" s="339">
        <v>61</v>
      </c>
      <c r="N17" s="360">
        <v>0.8928571428571429</v>
      </c>
      <c r="O17" s="361">
        <v>0.87804878048780488</v>
      </c>
      <c r="P17" s="362">
        <v>0.88405797101449279</v>
      </c>
    </row>
    <row r="18" spans="1:16" ht="15.75" customHeight="1" x14ac:dyDescent="0.35">
      <c r="A18" s="172" t="s">
        <v>78</v>
      </c>
      <c r="B18" s="275">
        <v>0</v>
      </c>
      <c r="C18" s="276">
        <v>0</v>
      </c>
      <c r="D18" s="277">
        <v>0</v>
      </c>
      <c r="E18" s="278">
        <v>0</v>
      </c>
      <c r="F18" s="276">
        <v>0</v>
      </c>
      <c r="G18" s="279">
        <v>0</v>
      </c>
      <c r="H18" s="326">
        <v>0</v>
      </c>
      <c r="I18" s="324">
        <v>0</v>
      </c>
      <c r="J18" s="325">
        <v>0</v>
      </c>
      <c r="K18" s="355">
        <v>0</v>
      </c>
      <c r="L18" s="324">
        <v>0</v>
      </c>
      <c r="M18" s="339">
        <v>0</v>
      </c>
      <c r="N18" s="360">
        <v>0</v>
      </c>
      <c r="O18" s="361">
        <v>0</v>
      </c>
      <c r="P18" s="362">
        <v>0</v>
      </c>
    </row>
    <row r="19" spans="1:16" ht="15" customHeight="1" x14ac:dyDescent="0.35">
      <c r="A19" s="172" t="s">
        <v>79</v>
      </c>
      <c r="B19" s="275">
        <v>0</v>
      </c>
      <c r="C19" s="276">
        <v>0</v>
      </c>
      <c r="D19" s="277">
        <v>0</v>
      </c>
      <c r="E19" s="278">
        <v>0</v>
      </c>
      <c r="F19" s="276">
        <v>0</v>
      </c>
      <c r="G19" s="279">
        <v>0</v>
      </c>
      <c r="H19" s="326">
        <v>0</v>
      </c>
      <c r="I19" s="324">
        <v>0</v>
      </c>
      <c r="J19" s="325">
        <v>0</v>
      </c>
      <c r="K19" s="355">
        <v>0</v>
      </c>
      <c r="L19" s="324">
        <v>0</v>
      </c>
      <c r="M19" s="339">
        <v>0</v>
      </c>
      <c r="N19" s="360">
        <v>0</v>
      </c>
      <c r="O19" s="361">
        <v>0</v>
      </c>
      <c r="P19" s="362">
        <v>0</v>
      </c>
    </row>
    <row r="20" spans="1:16" ht="15" customHeight="1" x14ac:dyDescent="0.35">
      <c r="A20" s="172" t="s">
        <v>80</v>
      </c>
      <c r="B20" s="275" t="s">
        <v>74</v>
      </c>
      <c r="C20" s="276" t="s">
        <v>74</v>
      </c>
      <c r="D20" s="277">
        <v>6</v>
      </c>
      <c r="E20" s="294" t="s">
        <v>74</v>
      </c>
      <c r="F20" s="280" t="s">
        <v>74</v>
      </c>
      <c r="G20" s="281">
        <v>12</v>
      </c>
      <c r="H20" s="326" t="s">
        <v>74</v>
      </c>
      <c r="I20" s="324" t="s">
        <v>74</v>
      </c>
      <c r="J20" s="325">
        <v>11</v>
      </c>
      <c r="K20" s="355" t="s">
        <v>74</v>
      </c>
      <c r="L20" s="324" t="s">
        <v>74</v>
      </c>
      <c r="M20" s="339">
        <v>8</v>
      </c>
      <c r="N20" s="360">
        <v>1</v>
      </c>
      <c r="O20" s="361" t="s">
        <v>74</v>
      </c>
      <c r="P20" s="362">
        <v>0.66666666666666663</v>
      </c>
    </row>
    <row r="21" spans="1:16" ht="15" customHeight="1" x14ac:dyDescent="0.35">
      <c r="A21" s="172" t="s">
        <v>81</v>
      </c>
      <c r="B21" s="275">
        <v>0</v>
      </c>
      <c r="C21" s="276">
        <v>0</v>
      </c>
      <c r="D21" s="277">
        <v>0</v>
      </c>
      <c r="E21" s="294">
        <v>0</v>
      </c>
      <c r="F21" s="280">
        <v>0</v>
      </c>
      <c r="G21" s="281">
        <v>0</v>
      </c>
      <c r="H21" s="326">
        <v>0</v>
      </c>
      <c r="I21" s="324">
        <v>0</v>
      </c>
      <c r="J21" s="325">
        <v>0</v>
      </c>
      <c r="K21" s="355">
        <v>0</v>
      </c>
      <c r="L21" s="324">
        <v>0</v>
      </c>
      <c r="M21" s="339">
        <v>0</v>
      </c>
      <c r="N21" s="360">
        <v>0</v>
      </c>
      <c r="O21" s="361">
        <v>0</v>
      </c>
      <c r="P21" s="362">
        <v>0</v>
      </c>
    </row>
    <row r="22" spans="1:16" ht="15" customHeight="1" x14ac:dyDescent="0.35">
      <c r="A22" s="172" t="s">
        <v>82</v>
      </c>
      <c r="B22" s="275">
        <v>0</v>
      </c>
      <c r="C22" s="276">
        <v>9</v>
      </c>
      <c r="D22" s="277">
        <v>9</v>
      </c>
      <c r="E22" s="294">
        <v>0</v>
      </c>
      <c r="F22" s="280">
        <v>21</v>
      </c>
      <c r="G22" s="281">
        <v>21</v>
      </c>
      <c r="H22" s="326">
        <v>0</v>
      </c>
      <c r="I22" s="324">
        <v>11</v>
      </c>
      <c r="J22" s="325">
        <v>11</v>
      </c>
      <c r="K22" s="355">
        <v>0</v>
      </c>
      <c r="L22" s="324">
        <v>14</v>
      </c>
      <c r="M22" s="339">
        <v>14</v>
      </c>
      <c r="N22" s="360">
        <v>0</v>
      </c>
      <c r="O22" s="361">
        <v>0.66666666666666663</v>
      </c>
      <c r="P22" s="362">
        <v>0.66666666666666663</v>
      </c>
    </row>
    <row r="23" spans="1:16" ht="15" customHeight="1" x14ac:dyDescent="0.35">
      <c r="A23" s="173" t="s">
        <v>83</v>
      </c>
      <c r="B23" s="275">
        <v>0</v>
      </c>
      <c r="C23" s="276">
        <v>0</v>
      </c>
      <c r="D23" s="277">
        <v>0</v>
      </c>
      <c r="E23" s="294">
        <v>0</v>
      </c>
      <c r="F23" s="280">
        <v>0</v>
      </c>
      <c r="G23" s="281">
        <v>0</v>
      </c>
      <c r="H23" s="326">
        <v>0</v>
      </c>
      <c r="I23" s="324">
        <v>0</v>
      </c>
      <c r="J23" s="325">
        <v>0</v>
      </c>
      <c r="K23" s="355">
        <v>0</v>
      </c>
      <c r="L23" s="324">
        <v>0</v>
      </c>
      <c r="M23" s="339">
        <v>0</v>
      </c>
      <c r="N23" s="360">
        <v>0</v>
      </c>
      <c r="O23" s="361">
        <v>0</v>
      </c>
      <c r="P23" s="362">
        <v>0</v>
      </c>
    </row>
    <row r="24" spans="1:16" ht="15" customHeight="1" x14ac:dyDescent="0.35">
      <c r="A24" s="172" t="s">
        <v>84</v>
      </c>
      <c r="B24" s="275">
        <v>13</v>
      </c>
      <c r="C24" s="276">
        <v>157</v>
      </c>
      <c r="D24" s="277">
        <v>170</v>
      </c>
      <c r="E24" s="294">
        <v>8</v>
      </c>
      <c r="F24" s="280">
        <v>141</v>
      </c>
      <c r="G24" s="281">
        <v>149</v>
      </c>
      <c r="H24" s="326">
        <v>21</v>
      </c>
      <c r="I24" s="324">
        <v>376</v>
      </c>
      <c r="J24" s="325">
        <v>397</v>
      </c>
      <c r="K24" s="355">
        <v>7</v>
      </c>
      <c r="L24" s="324">
        <v>93</v>
      </c>
      <c r="M24" s="339">
        <v>100</v>
      </c>
      <c r="N24" s="360">
        <v>0.875</v>
      </c>
      <c r="O24" s="361">
        <v>0.65957446808510634</v>
      </c>
      <c r="P24" s="362">
        <v>0.67114093959731547</v>
      </c>
    </row>
    <row r="25" spans="1:16" ht="15" customHeight="1" x14ac:dyDescent="0.35">
      <c r="A25" s="172" t="s">
        <v>85</v>
      </c>
      <c r="B25" s="275">
        <v>0</v>
      </c>
      <c r="C25" s="276">
        <v>0</v>
      </c>
      <c r="D25" s="277">
        <v>0</v>
      </c>
      <c r="E25" s="294">
        <v>0</v>
      </c>
      <c r="F25" s="280">
        <v>0</v>
      </c>
      <c r="G25" s="281">
        <v>0</v>
      </c>
      <c r="H25" s="326">
        <v>0</v>
      </c>
      <c r="I25" s="324">
        <v>0</v>
      </c>
      <c r="J25" s="325">
        <v>0</v>
      </c>
      <c r="K25" s="355">
        <v>0</v>
      </c>
      <c r="L25" s="324">
        <v>0</v>
      </c>
      <c r="M25" s="339">
        <v>0</v>
      </c>
      <c r="N25" s="360">
        <v>0</v>
      </c>
      <c r="O25" s="361">
        <v>0</v>
      </c>
      <c r="P25" s="362">
        <v>0</v>
      </c>
    </row>
    <row r="26" spans="1:16" ht="15" customHeight="1" x14ac:dyDescent="0.35">
      <c r="A26" s="172" t="s">
        <v>86</v>
      </c>
      <c r="B26" s="275">
        <v>0</v>
      </c>
      <c r="C26" s="276">
        <v>0</v>
      </c>
      <c r="D26" s="277">
        <v>0</v>
      </c>
      <c r="E26" s="278">
        <v>0</v>
      </c>
      <c r="F26" s="276">
        <v>0</v>
      </c>
      <c r="G26" s="279">
        <v>0</v>
      </c>
      <c r="H26" s="326">
        <v>0</v>
      </c>
      <c r="I26" s="324">
        <v>0</v>
      </c>
      <c r="J26" s="325">
        <v>0</v>
      </c>
      <c r="K26" s="355">
        <v>0</v>
      </c>
      <c r="L26" s="324">
        <v>0</v>
      </c>
      <c r="M26" s="339">
        <v>0</v>
      </c>
      <c r="N26" s="360">
        <v>0</v>
      </c>
      <c r="O26" s="361">
        <v>0</v>
      </c>
      <c r="P26" s="362">
        <v>0</v>
      </c>
    </row>
    <row r="27" spans="1:16" ht="15" customHeight="1" x14ac:dyDescent="0.35">
      <c r="A27" s="246" t="s">
        <v>87</v>
      </c>
      <c r="B27" s="275" t="s">
        <v>74</v>
      </c>
      <c r="C27" s="276" t="s">
        <v>74</v>
      </c>
      <c r="D27" s="277">
        <v>5</v>
      </c>
      <c r="E27" s="294" t="s">
        <v>74</v>
      </c>
      <c r="F27" s="280" t="s">
        <v>74</v>
      </c>
      <c r="G27" s="279" t="s">
        <v>74</v>
      </c>
      <c r="H27" s="326" t="s">
        <v>74</v>
      </c>
      <c r="I27" s="324" t="s">
        <v>74</v>
      </c>
      <c r="J27" s="325">
        <v>20</v>
      </c>
      <c r="K27" s="355">
        <v>0</v>
      </c>
      <c r="L27" s="324" t="s">
        <v>74</v>
      </c>
      <c r="M27" s="339" t="s">
        <v>74</v>
      </c>
      <c r="N27" s="360">
        <v>0</v>
      </c>
      <c r="O27" s="361">
        <v>1</v>
      </c>
      <c r="P27" s="362">
        <v>0.75</v>
      </c>
    </row>
    <row r="28" spans="1:16" ht="15" customHeight="1" x14ac:dyDescent="0.35">
      <c r="A28" s="172" t="s">
        <v>88</v>
      </c>
      <c r="B28" s="275">
        <v>308</v>
      </c>
      <c r="C28" s="276">
        <v>119</v>
      </c>
      <c r="D28" s="277">
        <v>427</v>
      </c>
      <c r="E28" s="294">
        <v>386</v>
      </c>
      <c r="F28" s="280">
        <v>163</v>
      </c>
      <c r="G28" s="279">
        <v>549</v>
      </c>
      <c r="H28" s="326">
        <v>279</v>
      </c>
      <c r="I28" s="324">
        <v>118</v>
      </c>
      <c r="J28" s="325">
        <v>397</v>
      </c>
      <c r="K28" s="355">
        <v>325</v>
      </c>
      <c r="L28" s="324">
        <v>119</v>
      </c>
      <c r="M28" s="339">
        <v>444</v>
      </c>
      <c r="N28" s="360">
        <v>0.84196891191709844</v>
      </c>
      <c r="O28" s="361">
        <v>0.73006134969325154</v>
      </c>
      <c r="P28" s="362">
        <v>0.80874316939890711</v>
      </c>
    </row>
    <row r="29" spans="1:16" ht="15" customHeight="1" x14ac:dyDescent="0.35">
      <c r="A29" s="173" t="s">
        <v>89</v>
      </c>
      <c r="B29" s="275" t="s">
        <v>74</v>
      </c>
      <c r="C29" s="276">
        <v>0</v>
      </c>
      <c r="D29" s="277" t="s">
        <v>74</v>
      </c>
      <c r="E29" s="278">
        <v>8</v>
      </c>
      <c r="F29" s="276">
        <v>0</v>
      </c>
      <c r="G29" s="279">
        <v>8</v>
      </c>
      <c r="H29" s="326" t="s">
        <v>74</v>
      </c>
      <c r="I29" s="324" t="s">
        <v>74</v>
      </c>
      <c r="J29" s="325">
        <v>5</v>
      </c>
      <c r="K29" s="355" t="s">
        <v>74</v>
      </c>
      <c r="L29" s="324">
        <v>0</v>
      </c>
      <c r="M29" s="339" t="s">
        <v>74</v>
      </c>
      <c r="N29" s="360" t="s">
        <v>74</v>
      </c>
      <c r="O29" s="361">
        <v>0</v>
      </c>
      <c r="P29" s="362" t="s">
        <v>74</v>
      </c>
    </row>
    <row r="30" spans="1:16" ht="15" customHeight="1" x14ac:dyDescent="0.35">
      <c r="A30" s="172" t="s">
        <v>90</v>
      </c>
      <c r="B30" s="275" t="s">
        <v>74</v>
      </c>
      <c r="C30" s="276" t="s">
        <v>74</v>
      </c>
      <c r="D30" s="277" t="s">
        <v>74</v>
      </c>
      <c r="E30" s="278">
        <v>0</v>
      </c>
      <c r="F30" s="276" t="s">
        <v>74</v>
      </c>
      <c r="G30" s="279" t="s">
        <v>74</v>
      </c>
      <c r="H30" s="326" t="s">
        <v>74</v>
      </c>
      <c r="I30" s="324" t="s">
        <v>74</v>
      </c>
      <c r="J30" s="325" t="s">
        <v>74</v>
      </c>
      <c r="K30" s="355">
        <v>0</v>
      </c>
      <c r="L30" s="324" t="s">
        <v>74</v>
      </c>
      <c r="M30" s="339" t="s">
        <v>74</v>
      </c>
      <c r="N30" s="360">
        <v>0</v>
      </c>
      <c r="O30" s="361">
        <v>1</v>
      </c>
      <c r="P30" s="362">
        <v>1</v>
      </c>
    </row>
    <row r="31" spans="1:16" ht="15" customHeight="1" x14ac:dyDescent="0.35">
      <c r="A31" s="172" t="s">
        <v>91</v>
      </c>
      <c r="B31" s="275">
        <v>0</v>
      </c>
      <c r="C31" s="276">
        <v>0</v>
      </c>
      <c r="D31" s="277">
        <v>0</v>
      </c>
      <c r="E31" s="278" t="s">
        <v>74</v>
      </c>
      <c r="F31" s="276" t="s">
        <v>74</v>
      </c>
      <c r="G31" s="279" t="s">
        <v>74</v>
      </c>
      <c r="H31" s="330">
        <v>0</v>
      </c>
      <c r="I31" s="331">
        <v>0</v>
      </c>
      <c r="J31" s="332">
        <v>0</v>
      </c>
      <c r="K31" s="355" t="s">
        <v>74</v>
      </c>
      <c r="L31" s="324" t="s">
        <v>74</v>
      </c>
      <c r="M31" s="339" t="s">
        <v>74</v>
      </c>
      <c r="N31" s="360">
        <v>1</v>
      </c>
      <c r="O31" s="361">
        <v>1</v>
      </c>
      <c r="P31" s="362">
        <v>1</v>
      </c>
    </row>
    <row r="32" spans="1:16" ht="15" customHeight="1" x14ac:dyDescent="0.35">
      <c r="A32" s="172" t="s">
        <v>92</v>
      </c>
      <c r="B32" s="275">
        <v>0</v>
      </c>
      <c r="C32" s="276">
        <v>0</v>
      </c>
      <c r="D32" s="277">
        <v>0</v>
      </c>
      <c r="E32" s="278" t="s">
        <v>74</v>
      </c>
      <c r="F32" s="276" t="s">
        <v>74</v>
      </c>
      <c r="G32" s="279" t="s">
        <v>74</v>
      </c>
      <c r="H32" s="330" t="s">
        <v>74</v>
      </c>
      <c r="I32" s="331" t="s">
        <v>74</v>
      </c>
      <c r="J32" s="332" t="s">
        <v>74</v>
      </c>
      <c r="K32" s="355" t="s">
        <v>74</v>
      </c>
      <c r="L32" s="324" t="s">
        <v>74</v>
      </c>
      <c r="M32" s="339" t="s">
        <v>74</v>
      </c>
      <c r="N32" s="360">
        <v>1</v>
      </c>
      <c r="O32" s="361">
        <v>1</v>
      </c>
      <c r="P32" s="362">
        <v>1</v>
      </c>
    </row>
    <row r="33" spans="1:16" ht="15" customHeight="1" x14ac:dyDescent="0.35">
      <c r="A33" s="172" t="s">
        <v>93</v>
      </c>
      <c r="B33" s="275">
        <v>0</v>
      </c>
      <c r="C33" s="276">
        <v>0</v>
      </c>
      <c r="D33" s="277">
        <v>0</v>
      </c>
      <c r="E33" s="278">
        <v>0</v>
      </c>
      <c r="F33" s="276">
        <v>0</v>
      </c>
      <c r="G33" s="279">
        <v>0</v>
      </c>
      <c r="H33" s="330">
        <v>0</v>
      </c>
      <c r="I33" s="331">
        <v>0</v>
      </c>
      <c r="J33" s="332">
        <v>0</v>
      </c>
      <c r="K33" s="355">
        <v>0</v>
      </c>
      <c r="L33" s="324">
        <v>0</v>
      </c>
      <c r="M33" s="339">
        <v>0</v>
      </c>
      <c r="N33" s="360">
        <v>0</v>
      </c>
      <c r="O33" s="361">
        <v>0</v>
      </c>
      <c r="P33" s="362">
        <v>0</v>
      </c>
    </row>
    <row r="34" spans="1:16" ht="15" customHeight="1" x14ac:dyDescent="0.35">
      <c r="A34" s="172" t="s">
        <v>94</v>
      </c>
      <c r="B34" s="275">
        <v>0</v>
      </c>
      <c r="C34" s="276">
        <v>0</v>
      </c>
      <c r="D34" s="277">
        <v>0</v>
      </c>
      <c r="E34" s="278">
        <v>0</v>
      </c>
      <c r="F34" s="276">
        <v>0</v>
      </c>
      <c r="G34" s="279">
        <v>0</v>
      </c>
      <c r="H34" s="330">
        <v>0</v>
      </c>
      <c r="I34" s="331">
        <v>0</v>
      </c>
      <c r="J34" s="332">
        <v>0</v>
      </c>
      <c r="K34" s="355">
        <v>0</v>
      </c>
      <c r="L34" s="324">
        <v>0</v>
      </c>
      <c r="M34" s="339">
        <v>0</v>
      </c>
      <c r="N34" s="360">
        <v>0</v>
      </c>
      <c r="O34" s="361">
        <v>0</v>
      </c>
      <c r="P34" s="362">
        <v>0</v>
      </c>
    </row>
    <row r="35" spans="1:16" ht="15" customHeight="1" x14ac:dyDescent="0.35">
      <c r="A35" s="172" t="s">
        <v>95</v>
      </c>
      <c r="B35" s="275">
        <v>0</v>
      </c>
      <c r="C35" s="276">
        <v>0</v>
      </c>
      <c r="D35" s="277">
        <v>0</v>
      </c>
      <c r="E35" s="294">
        <v>0</v>
      </c>
      <c r="F35" s="280">
        <v>0</v>
      </c>
      <c r="G35" s="281">
        <v>0</v>
      </c>
      <c r="H35" s="330">
        <v>0</v>
      </c>
      <c r="I35" s="331">
        <v>0</v>
      </c>
      <c r="J35" s="332">
        <v>0</v>
      </c>
      <c r="K35" s="355">
        <v>0</v>
      </c>
      <c r="L35" s="324">
        <v>0</v>
      </c>
      <c r="M35" s="339">
        <v>0</v>
      </c>
      <c r="N35" s="360">
        <v>0</v>
      </c>
      <c r="O35" s="361">
        <v>0</v>
      </c>
      <c r="P35" s="362">
        <v>0</v>
      </c>
    </row>
    <row r="36" spans="1:16" ht="15" customHeight="1" x14ac:dyDescent="0.35">
      <c r="A36" s="172" t="s">
        <v>96</v>
      </c>
      <c r="B36" s="275">
        <v>13</v>
      </c>
      <c r="C36" s="276">
        <v>225</v>
      </c>
      <c r="D36" s="277">
        <v>238</v>
      </c>
      <c r="E36" s="294">
        <v>10</v>
      </c>
      <c r="F36" s="280">
        <v>348</v>
      </c>
      <c r="G36" s="281">
        <v>358</v>
      </c>
      <c r="H36" s="330">
        <v>24</v>
      </c>
      <c r="I36" s="331">
        <v>713</v>
      </c>
      <c r="J36" s="332">
        <v>737</v>
      </c>
      <c r="K36" s="355">
        <v>8</v>
      </c>
      <c r="L36" s="324">
        <v>251</v>
      </c>
      <c r="M36" s="339">
        <v>259</v>
      </c>
      <c r="N36" s="360">
        <v>0.8</v>
      </c>
      <c r="O36" s="361">
        <v>0.72126436781609193</v>
      </c>
      <c r="P36" s="362">
        <v>0.72346368715083798</v>
      </c>
    </row>
    <row r="37" spans="1:16" ht="15" customHeight="1" x14ac:dyDescent="0.35">
      <c r="A37" s="172" t="s">
        <v>97</v>
      </c>
      <c r="B37" s="275" t="s">
        <v>74</v>
      </c>
      <c r="C37" s="276" t="s">
        <v>74</v>
      </c>
      <c r="D37" s="277">
        <v>144</v>
      </c>
      <c r="E37" s="294">
        <v>0</v>
      </c>
      <c r="F37" s="280">
        <v>138</v>
      </c>
      <c r="G37" s="281">
        <v>138</v>
      </c>
      <c r="H37" s="330" t="s">
        <v>74</v>
      </c>
      <c r="I37" s="331" t="s">
        <v>74</v>
      </c>
      <c r="J37" s="332">
        <v>151</v>
      </c>
      <c r="K37" s="355">
        <v>0</v>
      </c>
      <c r="L37" s="324">
        <v>97</v>
      </c>
      <c r="M37" s="339">
        <v>97</v>
      </c>
      <c r="N37" s="360">
        <v>0</v>
      </c>
      <c r="O37" s="361">
        <v>0.70289855072463769</v>
      </c>
      <c r="P37" s="362">
        <v>0.70289855072463769</v>
      </c>
    </row>
    <row r="38" spans="1:16" ht="15" customHeight="1" x14ac:dyDescent="0.35">
      <c r="A38" s="172" t="s">
        <v>98</v>
      </c>
      <c r="B38" s="275">
        <v>0</v>
      </c>
      <c r="C38" s="276">
        <v>0</v>
      </c>
      <c r="D38" s="277">
        <v>0</v>
      </c>
      <c r="E38" s="294">
        <v>0</v>
      </c>
      <c r="F38" s="280">
        <v>0</v>
      </c>
      <c r="G38" s="281">
        <v>0</v>
      </c>
      <c r="H38" s="330">
        <v>0</v>
      </c>
      <c r="I38" s="331">
        <v>0</v>
      </c>
      <c r="J38" s="332">
        <v>0</v>
      </c>
      <c r="K38" s="355">
        <v>0</v>
      </c>
      <c r="L38" s="324">
        <v>0</v>
      </c>
      <c r="M38" s="339">
        <v>0</v>
      </c>
      <c r="N38" s="360">
        <v>0</v>
      </c>
      <c r="O38" s="361">
        <v>0</v>
      </c>
      <c r="P38" s="362">
        <v>0</v>
      </c>
    </row>
    <row r="39" spans="1:16" ht="15" customHeight="1" x14ac:dyDescent="0.35">
      <c r="A39" s="172" t="s">
        <v>99</v>
      </c>
      <c r="B39" s="275">
        <v>0</v>
      </c>
      <c r="C39" s="276">
        <v>0</v>
      </c>
      <c r="D39" s="277">
        <v>0</v>
      </c>
      <c r="E39" s="278">
        <v>0</v>
      </c>
      <c r="F39" s="276">
        <v>0</v>
      </c>
      <c r="G39" s="279">
        <v>0</v>
      </c>
      <c r="H39" s="330">
        <v>0</v>
      </c>
      <c r="I39" s="331">
        <v>0</v>
      </c>
      <c r="J39" s="332">
        <v>0</v>
      </c>
      <c r="K39" s="355">
        <v>0</v>
      </c>
      <c r="L39" s="324">
        <v>0</v>
      </c>
      <c r="M39" s="339">
        <v>0</v>
      </c>
      <c r="N39" s="360">
        <v>0</v>
      </c>
      <c r="O39" s="361">
        <v>0</v>
      </c>
      <c r="P39" s="362">
        <v>0</v>
      </c>
    </row>
    <row r="40" spans="1:16" ht="15" customHeight="1" x14ac:dyDescent="0.35">
      <c r="A40" s="172" t="s">
        <v>100</v>
      </c>
      <c r="B40" s="275">
        <v>0</v>
      </c>
      <c r="C40" s="276" t="s">
        <v>74</v>
      </c>
      <c r="D40" s="277" t="s">
        <v>74</v>
      </c>
      <c r="E40" s="278" t="s">
        <v>74</v>
      </c>
      <c r="F40" s="276" t="s">
        <v>74</v>
      </c>
      <c r="G40" s="279" t="s">
        <v>74</v>
      </c>
      <c r="H40" s="330">
        <v>0</v>
      </c>
      <c r="I40" s="331" t="s">
        <v>74</v>
      </c>
      <c r="J40" s="332" t="s">
        <v>74</v>
      </c>
      <c r="K40" s="355" t="s">
        <v>74</v>
      </c>
      <c r="L40" s="324" t="s">
        <v>74</v>
      </c>
      <c r="M40" s="339" t="s">
        <v>74</v>
      </c>
      <c r="N40" s="360">
        <v>1</v>
      </c>
      <c r="O40" s="361">
        <v>1</v>
      </c>
      <c r="P40" s="362">
        <v>1</v>
      </c>
    </row>
    <row r="41" spans="1:16" ht="15" customHeight="1" x14ac:dyDescent="0.35">
      <c r="A41" s="172" t="s">
        <v>101</v>
      </c>
      <c r="B41" s="275">
        <v>0</v>
      </c>
      <c r="C41" s="276">
        <v>52</v>
      </c>
      <c r="D41" s="277">
        <v>52</v>
      </c>
      <c r="E41" s="278">
        <v>0</v>
      </c>
      <c r="F41" s="276">
        <v>42</v>
      </c>
      <c r="G41" s="279">
        <v>42</v>
      </c>
      <c r="H41" s="330">
        <v>0</v>
      </c>
      <c r="I41" s="331">
        <v>82</v>
      </c>
      <c r="J41" s="332">
        <v>82</v>
      </c>
      <c r="K41" s="355">
        <v>0</v>
      </c>
      <c r="L41" s="324">
        <v>31</v>
      </c>
      <c r="M41" s="339">
        <v>31</v>
      </c>
      <c r="N41" s="360">
        <v>0</v>
      </c>
      <c r="O41" s="361">
        <v>0.73809523809523814</v>
      </c>
      <c r="P41" s="362">
        <v>0.73809523809523814</v>
      </c>
    </row>
    <row r="42" spans="1:16" ht="15" customHeight="1" x14ac:dyDescent="0.35">
      <c r="A42" s="172" t="s">
        <v>102</v>
      </c>
      <c r="B42" s="275">
        <v>0</v>
      </c>
      <c r="C42" s="276">
        <v>0</v>
      </c>
      <c r="D42" s="277">
        <v>0</v>
      </c>
      <c r="E42" s="278">
        <v>0</v>
      </c>
      <c r="F42" s="276">
        <v>0</v>
      </c>
      <c r="G42" s="279">
        <v>0</v>
      </c>
      <c r="H42" s="330">
        <v>0</v>
      </c>
      <c r="I42" s="331">
        <v>0</v>
      </c>
      <c r="J42" s="332">
        <v>0</v>
      </c>
      <c r="K42" s="355">
        <v>0</v>
      </c>
      <c r="L42" s="324">
        <v>0</v>
      </c>
      <c r="M42" s="339">
        <v>0</v>
      </c>
      <c r="N42" s="360">
        <v>0</v>
      </c>
      <c r="O42" s="361">
        <v>0</v>
      </c>
      <c r="P42" s="362">
        <v>0</v>
      </c>
    </row>
    <row r="43" spans="1:16" ht="15" customHeight="1" x14ac:dyDescent="0.35">
      <c r="A43" s="172" t="s">
        <v>103</v>
      </c>
      <c r="B43" s="292">
        <v>5</v>
      </c>
      <c r="C43" s="280">
        <v>91</v>
      </c>
      <c r="D43" s="293">
        <v>96</v>
      </c>
      <c r="E43" s="294">
        <v>9</v>
      </c>
      <c r="F43" s="280">
        <v>93</v>
      </c>
      <c r="G43" s="281">
        <v>102</v>
      </c>
      <c r="H43" s="330">
        <v>11</v>
      </c>
      <c r="I43" s="331">
        <v>95</v>
      </c>
      <c r="J43" s="332">
        <v>106</v>
      </c>
      <c r="K43" s="355">
        <v>5</v>
      </c>
      <c r="L43" s="324">
        <v>75</v>
      </c>
      <c r="M43" s="339">
        <v>80</v>
      </c>
      <c r="N43" s="360">
        <v>0.55555555555555558</v>
      </c>
      <c r="O43" s="361">
        <v>0.80645161290322576</v>
      </c>
      <c r="P43" s="362">
        <v>0.78431372549019607</v>
      </c>
    </row>
    <row r="44" spans="1:16" ht="15" customHeight="1" x14ac:dyDescent="0.35">
      <c r="A44" s="172" t="s">
        <v>104</v>
      </c>
      <c r="B44" s="275" t="s">
        <v>74</v>
      </c>
      <c r="C44" s="276" t="s">
        <v>74</v>
      </c>
      <c r="D44" s="277">
        <v>24</v>
      </c>
      <c r="E44" s="278" t="s">
        <v>74</v>
      </c>
      <c r="F44" s="276" t="s">
        <v>74</v>
      </c>
      <c r="G44" s="279">
        <v>22</v>
      </c>
      <c r="H44" s="330">
        <v>0</v>
      </c>
      <c r="I44" s="331">
        <v>18</v>
      </c>
      <c r="J44" s="332">
        <v>18</v>
      </c>
      <c r="K44" s="355" t="s">
        <v>74</v>
      </c>
      <c r="L44" s="324" t="s">
        <v>74</v>
      </c>
      <c r="M44" s="339">
        <v>18</v>
      </c>
      <c r="N44" s="360">
        <v>0.5</v>
      </c>
      <c r="O44" s="361">
        <v>0.85</v>
      </c>
      <c r="P44" s="362">
        <v>0.81818181818181823</v>
      </c>
    </row>
    <row r="45" spans="1:16" ht="15" customHeight="1" x14ac:dyDescent="0.35">
      <c r="A45" s="172" t="s">
        <v>105</v>
      </c>
      <c r="B45" s="275">
        <v>0</v>
      </c>
      <c r="C45" s="276">
        <v>0</v>
      </c>
      <c r="D45" s="277">
        <v>0</v>
      </c>
      <c r="E45" s="278">
        <v>0</v>
      </c>
      <c r="F45" s="276">
        <v>0</v>
      </c>
      <c r="G45" s="279">
        <v>0</v>
      </c>
      <c r="H45" s="330">
        <v>0</v>
      </c>
      <c r="I45" s="331">
        <v>0</v>
      </c>
      <c r="J45" s="332">
        <v>0</v>
      </c>
      <c r="K45" s="355">
        <v>0</v>
      </c>
      <c r="L45" s="324">
        <v>0</v>
      </c>
      <c r="M45" s="339">
        <v>0</v>
      </c>
      <c r="N45" s="360">
        <v>0</v>
      </c>
      <c r="O45" s="361">
        <v>0</v>
      </c>
      <c r="P45" s="362">
        <v>0</v>
      </c>
    </row>
    <row r="46" spans="1:16" ht="15" customHeight="1" x14ac:dyDescent="0.35">
      <c r="A46" s="172" t="s">
        <v>106</v>
      </c>
      <c r="B46" s="275" t="s">
        <v>74</v>
      </c>
      <c r="C46" s="276" t="s">
        <v>74</v>
      </c>
      <c r="D46" s="277" t="s">
        <v>74</v>
      </c>
      <c r="E46" s="278" t="s">
        <v>74</v>
      </c>
      <c r="F46" s="276" t="s">
        <v>74</v>
      </c>
      <c r="G46" s="279" t="s">
        <v>74</v>
      </c>
      <c r="H46" s="330" t="s">
        <v>74</v>
      </c>
      <c r="I46" s="331" t="s">
        <v>74</v>
      </c>
      <c r="J46" s="332" t="s">
        <v>74</v>
      </c>
      <c r="K46" s="355" t="s">
        <v>74</v>
      </c>
      <c r="L46" s="324" t="s">
        <v>74</v>
      </c>
      <c r="M46" s="339" t="s">
        <v>74</v>
      </c>
      <c r="N46" s="360">
        <v>1</v>
      </c>
      <c r="O46" s="361">
        <v>1</v>
      </c>
      <c r="P46" s="362">
        <v>1</v>
      </c>
    </row>
    <row r="47" spans="1:16" ht="15" customHeight="1" x14ac:dyDescent="0.35">
      <c r="A47" s="172" t="s">
        <v>107</v>
      </c>
      <c r="B47" s="275">
        <v>8</v>
      </c>
      <c r="C47" s="276">
        <v>5</v>
      </c>
      <c r="D47" s="277">
        <v>13</v>
      </c>
      <c r="E47" s="278">
        <v>8</v>
      </c>
      <c r="F47" s="276">
        <v>7</v>
      </c>
      <c r="G47" s="279">
        <v>15</v>
      </c>
      <c r="H47" s="330">
        <v>9</v>
      </c>
      <c r="I47" s="331">
        <v>5</v>
      </c>
      <c r="J47" s="332">
        <v>14</v>
      </c>
      <c r="K47" s="355">
        <v>8</v>
      </c>
      <c r="L47" s="324">
        <v>6</v>
      </c>
      <c r="M47" s="339">
        <v>14</v>
      </c>
      <c r="N47" s="360">
        <v>1</v>
      </c>
      <c r="O47" s="361">
        <v>0.8571428571428571</v>
      </c>
      <c r="P47" s="362">
        <v>0.93333333333333335</v>
      </c>
    </row>
    <row r="48" spans="1:16" ht="15" customHeight="1" x14ac:dyDescent="0.35">
      <c r="A48" s="172" t="s">
        <v>108</v>
      </c>
      <c r="B48" s="275">
        <v>76</v>
      </c>
      <c r="C48" s="276">
        <v>47</v>
      </c>
      <c r="D48" s="277">
        <v>123</v>
      </c>
      <c r="E48" s="278">
        <v>83</v>
      </c>
      <c r="F48" s="276">
        <v>42</v>
      </c>
      <c r="G48" s="279">
        <v>125</v>
      </c>
      <c r="H48" s="330">
        <v>70</v>
      </c>
      <c r="I48" s="331">
        <v>39</v>
      </c>
      <c r="J48" s="332">
        <v>109</v>
      </c>
      <c r="K48" s="355">
        <v>67</v>
      </c>
      <c r="L48" s="324">
        <v>29</v>
      </c>
      <c r="M48" s="339">
        <v>96</v>
      </c>
      <c r="N48" s="360">
        <v>0.80722891566265065</v>
      </c>
      <c r="O48" s="361">
        <v>0.69047619047619047</v>
      </c>
      <c r="P48" s="362">
        <v>0.76800000000000002</v>
      </c>
    </row>
    <row r="49" spans="1:16" ht="15" customHeight="1" x14ac:dyDescent="0.35">
      <c r="A49" s="172" t="s">
        <v>109</v>
      </c>
      <c r="B49" s="275" t="s">
        <v>74</v>
      </c>
      <c r="C49" s="276" t="s">
        <v>74</v>
      </c>
      <c r="D49" s="277">
        <v>10</v>
      </c>
      <c r="E49" s="278">
        <v>0</v>
      </c>
      <c r="F49" s="276">
        <v>0</v>
      </c>
      <c r="G49" s="279">
        <v>0</v>
      </c>
      <c r="H49" s="330">
        <v>7</v>
      </c>
      <c r="I49" s="331">
        <v>6</v>
      </c>
      <c r="J49" s="332">
        <v>13</v>
      </c>
      <c r="K49" s="355">
        <v>0</v>
      </c>
      <c r="L49" s="324">
        <v>0</v>
      </c>
      <c r="M49" s="339">
        <v>0</v>
      </c>
      <c r="N49" s="360">
        <v>0</v>
      </c>
      <c r="O49" s="361">
        <v>0</v>
      </c>
      <c r="P49" s="362">
        <v>0</v>
      </c>
    </row>
    <row r="50" spans="1:16" ht="15" customHeight="1" x14ac:dyDescent="0.35">
      <c r="A50" s="172" t="s">
        <v>110</v>
      </c>
      <c r="B50" s="275" t="s">
        <v>74</v>
      </c>
      <c r="C50" s="276" t="s">
        <v>74</v>
      </c>
      <c r="D50" s="277">
        <v>135</v>
      </c>
      <c r="E50" s="278" t="s">
        <v>74</v>
      </c>
      <c r="F50" s="276" t="s">
        <v>74</v>
      </c>
      <c r="G50" s="279">
        <v>101</v>
      </c>
      <c r="H50" s="330" t="s">
        <v>74</v>
      </c>
      <c r="I50" s="331" t="s">
        <v>74</v>
      </c>
      <c r="J50" s="332">
        <v>158</v>
      </c>
      <c r="K50" s="355" t="s">
        <v>74</v>
      </c>
      <c r="L50" s="324" t="s">
        <v>74</v>
      </c>
      <c r="M50" s="339">
        <v>90</v>
      </c>
      <c r="N50" s="360" t="s">
        <v>74</v>
      </c>
      <c r="O50" s="361">
        <v>1</v>
      </c>
      <c r="P50" s="362">
        <v>0.8910891089108911</v>
      </c>
    </row>
    <row r="51" spans="1:16" ht="15" customHeight="1" x14ac:dyDescent="0.35">
      <c r="A51" s="172" t="s">
        <v>111</v>
      </c>
      <c r="B51" s="275">
        <v>0</v>
      </c>
      <c r="C51" s="276">
        <v>0</v>
      </c>
      <c r="D51" s="277">
        <v>0</v>
      </c>
      <c r="E51" s="278">
        <v>0</v>
      </c>
      <c r="F51" s="276">
        <v>0</v>
      </c>
      <c r="G51" s="279">
        <v>0</v>
      </c>
      <c r="H51" s="330">
        <v>0</v>
      </c>
      <c r="I51" s="331">
        <v>0</v>
      </c>
      <c r="J51" s="332">
        <v>0</v>
      </c>
      <c r="K51" s="355">
        <v>0</v>
      </c>
      <c r="L51" s="324">
        <v>0</v>
      </c>
      <c r="M51" s="339">
        <v>0</v>
      </c>
      <c r="N51" s="360">
        <v>0</v>
      </c>
      <c r="O51" s="361">
        <v>0</v>
      </c>
      <c r="P51" s="362">
        <v>0</v>
      </c>
    </row>
    <row r="52" spans="1:16" ht="15" customHeight="1" x14ac:dyDescent="0.35">
      <c r="A52" s="172" t="s">
        <v>112</v>
      </c>
      <c r="B52" s="275">
        <v>45</v>
      </c>
      <c r="C52" s="276">
        <v>45</v>
      </c>
      <c r="D52" s="277">
        <v>90</v>
      </c>
      <c r="E52" s="278">
        <v>73</v>
      </c>
      <c r="F52" s="276">
        <v>49</v>
      </c>
      <c r="G52" s="279">
        <v>122</v>
      </c>
      <c r="H52" s="330">
        <v>31</v>
      </c>
      <c r="I52" s="331">
        <v>40</v>
      </c>
      <c r="J52" s="332">
        <v>71</v>
      </c>
      <c r="K52" s="355">
        <v>45</v>
      </c>
      <c r="L52" s="324">
        <v>33</v>
      </c>
      <c r="M52" s="339">
        <v>78</v>
      </c>
      <c r="N52" s="360">
        <v>0.61643835616438358</v>
      </c>
      <c r="O52" s="361">
        <v>0.67346938775510201</v>
      </c>
      <c r="P52" s="362">
        <v>0.63934426229508201</v>
      </c>
    </row>
    <row r="53" spans="1:16" ht="15" customHeight="1" x14ac:dyDescent="0.35">
      <c r="A53" s="172" t="s">
        <v>113</v>
      </c>
      <c r="B53" s="275">
        <v>118</v>
      </c>
      <c r="C53" s="276">
        <v>40</v>
      </c>
      <c r="D53" s="277">
        <v>158</v>
      </c>
      <c r="E53" s="294">
        <v>92</v>
      </c>
      <c r="F53" s="280">
        <v>47</v>
      </c>
      <c r="G53" s="281">
        <v>139</v>
      </c>
      <c r="H53" s="330">
        <v>111</v>
      </c>
      <c r="I53" s="331">
        <v>46</v>
      </c>
      <c r="J53" s="332">
        <v>157</v>
      </c>
      <c r="K53" s="355">
        <v>54</v>
      </c>
      <c r="L53" s="324">
        <v>34</v>
      </c>
      <c r="M53" s="339">
        <v>88</v>
      </c>
      <c r="N53" s="360">
        <v>0.58695652173913049</v>
      </c>
      <c r="O53" s="361">
        <v>0.72340425531914898</v>
      </c>
      <c r="P53" s="362">
        <v>0.63309352517985606</v>
      </c>
    </row>
    <row r="54" spans="1:16" ht="15" customHeight="1" x14ac:dyDescent="0.35">
      <c r="A54" s="172" t="s">
        <v>114</v>
      </c>
      <c r="B54" s="275">
        <v>0</v>
      </c>
      <c r="C54" s="276">
        <v>36</v>
      </c>
      <c r="D54" s="277">
        <v>36</v>
      </c>
      <c r="E54" s="294" t="s">
        <v>74</v>
      </c>
      <c r="F54" s="280" t="s">
        <v>74</v>
      </c>
      <c r="G54" s="281">
        <v>54</v>
      </c>
      <c r="H54" s="330">
        <v>0</v>
      </c>
      <c r="I54" s="331">
        <v>130</v>
      </c>
      <c r="J54" s="332">
        <v>130</v>
      </c>
      <c r="K54" s="355" t="s">
        <v>74</v>
      </c>
      <c r="L54" s="324" t="s">
        <v>74</v>
      </c>
      <c r="M54" s="339">
        <v>49</v>
      </c>
      <c r="N54" s="360">
        <v>1</v>
      </c>
      <c r="O54" s="361">
        <v>0.90566037735849059</v>
      </c>
      <c r="P54" s="362">
        <v>0.90740740740740744</v>
      </c>
    </row>
    <row r="55" spans="1:16" ht="15" customHeight="1" x14ac:dyDescent="0.35">
      <c r="A55" s="172" t="s">
        <v>115</v>
      </c>
      <c r="B55" s="275">
        <v>0</v>
      </c>
      <c r="C55" s="276">
        <v>0</v>
      </c>
      <c r="D55" s="277">
        <v>0</v>
      </c>
      <c r="E55" s="294">
        <v>0</v>
      </c>
      <c r="F55" s="280">
        <v>0</v>
      </c>
      <c r="G55" s="281">
        <v>0</v>
      </c>
      <c r="H55" s="330">
        <v>0</v>
      </c>
      <c r="I55" s="331">
        <v>0</v>
      </c>
      <c r="J55" s="332">
        <v>0</v>
      </c>
      <c r="K55" s="355">
        <v>0</v>
      </c>
      <c r="L55" s="324">
        <v>0</v>
      </c>
      <c r="M55" s="339">
        <v>0</v>
      </c>
      <c r="N55" s="360">
        <v>0</v>
      </c>
      <c r="O55" s="361">
        <v>0</v>
      </c>
      <c r="P55" s="362">
        <v>0</v>
      </c>
    </row>
    <row r="56" spans="1:16" ht="15" customHeight="1" x14ac:dyDescent="0.35">
      <c r="A56" s="172" t="s">
        <v>116</v>
      </c>
      <c r="B56" s="275">
        <v>0</v>
      </c>
      <c r="C56" s="276">
        <v>0</v>
      </c>
      <c r="D56" s="277">
        <v>0</v>
      </c>
      <c r="E56" s="294">
        <v>0</v>
      </c>
      <c r="F56" s="280">
        <v>0</v>
      </c>
      <c r="G56" s="281">
        <v>0</v>
      </c>
      <c r="H56" s="330">
        <v>0</v>
      </c>
      <c r="I56" s="331">
        <v>0</v>
      </c>
      <c r="J56" s="332">
        <v>0</v>
      </c>
      <c r="K56" s="355">
        <v>0</v>
      </c>
      <c r="L56" s="324">
        <v>0</v>
      </c>
      <c r="M56" s="339">
        <v>0</v>
      </c>
      <c r="N56" s="360">
        <v>0</v>
      </c>
      <c r="O56" s="361">
        <v>0</v>
      </c>
      <c r="P56" s="362">
        <v>0</v>
      </c>
    </row>
    <row r="57" spans="1:16" ht="15" customHeight="1" x14ac:dyDescent="0.35">
      <c r="A57" s="172" t="s">
        <v>117</v>
      </c>
      <c r="B57" s="275" t="s">
        <v>74</v>
      </c>
      <c r="C57" s="276" t="s">
        <v>74</v>
      </c>
      <c r="D57" s="277">
        <v>143</v>
      </c>
      <c r="E57" s="294" t="s">
        <v>74</v>
      </c>
      <c r="F57" s="280" t="s">
        <v>74</v>
      </c>
      <c r="G57" s="281">
        <v>150</v>
      </c>
      <c r="H57" s="330">
        <v>5</v>
      </c>
      <c r="I57" s="331">
        <v>524</v>
      </c>
      <c r="J57" s="332">
        <v>529</v>
      </c>
      <c r="K57" s="355" t="s">
        <v>74</v>
      </c>
      <c r="L57" s="324" t="s">
        <v>74</v>
      </c>
      <c r="M57" s="339">
        <v>124</v>
      </c>
      <c r="N57" s="360">
        <v>0.5</v>
      </c>
      <c r="O57" s="361">
        <v>0.83561643835616439</v>
      </c>
      <c r="P57" s="362">
        <v>0.82666666666666666</v>
      </c>
    </row>
    <row r="58" spans="1:16" ht="15" customHeight="1" x14ac:dyDescent="0.35">
      <c r="A58" s="172" t="s">
        <v>118</v>
      </c>
      <c r="B58" s="275">
        <v>0</v>
      </c>
      <c r="C58" s="276">
        <v>0</v>
      </c>
      <c r="D58" s="277">
        <v>0</v>
      </c>
      <c r="E58" s="294">
        <v>0</v>
      </c>
      <c r="F58" s="280">
        <v>0</v>
      </c>
      <c r="G58" s="281">
        <v>0</v>
      </c>
      <c r="H58" s="330">
        <v>0</v>
      </c>
      <c r="I58" s="331">
        <v>0</v>
      </c>
      <c r="J58" s="332">
        <v>0</v>
      </c>
      <c r="K58" s="355">
        <v>0</v>
      </c>
      <c r="L58" s="324">
        <v>0</v>
      </c>
      <c r="M58" s="339">
        <v>0</v>
      </c>
      <c r="N58" s="360">
        <v>0</v>
      </c>
      <c r="O58" s="361">
        <v>0</v>
      </c>
      <c r="P58" s="362">
        <v>0</v>
      </c>
    </row>
    <row r="59" spans="1:16" ht="15" customHeight="1" x14ac:dyDescent="0.35">
      <c r="A59" s="172" t="s">
        <v>119</v>
      </c>
      <c r="B59" s="275" t="s">
        <v>74</v>
      </c>
      <c r="C59" s="276" t="s">
        <v>74</v>
      </c>
      <c r="D59" s="277">
        <v>17</v>
      </c>
      <c r="E59" s="294">
        <v>0</v>
      </c>
      <c r="F59" s="280">
        <v>20</v>
      </c>
      <c r="G59" s="281">
        <v>20</v>
      </c>
      <c r="H59" s="330" t="s">
        <v>74</v>
      </c>
      <c r="I59" s="331" t="s">
        <v>74</v>
      </c>
      <c r="J59" s="332">
        <v>47</v>
      </c>
      <c r="K59" s="355">
        <v>0</v>
      </c>
      <c r="L59" s="324">
        <v>13</v>
      </c>
      <c r="M59" s="339">
        <v>13</v>
      </c>
      <c r="N59" s="360">
        <v>0</v>
      </c>
      <c r="O59" s="361">
        <v>0.65</v>
      </c>
      <c r="P59" s="362">
        <v>0.65</v>
      </c>
    </row>
    <row r="60" spans="1:16" ht="15" customHeight="1" x14ac:dyDescent="0.35">
      <c r="A60" s="172" t="s">
        <v>120</v>
      </c>
      <c r="B60" s="275">
        <v>0</v>
      </c>
      <c r="C60" s="276">
        <v>0</v>
      </c>
      <c r="D60" s="277">
        <v>0</v>
      </c>
      <c r="E60" s="294">
        <v>0</v>
      </c>
      <c r="F60" s="280">
        <v>0</v>
      </c>
      <c r="G60" s="281">
        <v>0</v>
      </c>
      <c r="H60" s="330">
        <v>0</v>
      </c>
      <c r="I60" s="331">
        <v>0</v>
      </c>
      <c r="J60" s="332">
        <v>0</v>
      </c>
      <c r="K60" s="355">
        <v>0</v>
      </c>
      <c r="L60" s="324">
        <v>0</v>
      </c>
      <c r="M60" s="339">
        <v>0</v>
      </c>
      <c r="N60" s="360">
        <v>0</v>
      </c>
      <c r="O60" s="361">
        <v>0</v>
      </c>
      <c r="P60" s="362">
        <v>0</v>
      </c>
    </row>
    <row r="61" spans="1:16" ht="15" customHeight="1" x14ac:dyDescent="0.35">
      <c r="A61" s="172" t="s">
        <v>121</v>
      </c>
      <c r="B61" s="275">
        <v>21</v>
      </c>
      <c r="C61" s="276">
        <v>242</v>
      </c>
      <c r="D61" s="277">
        <v>263</v>
      </c>
      <c r="E61" s="294">
        <v>22</v>
      </c>
      <c r="F61" s="280">
        <v>272</v>
      </c>
      <c r="G61" s="281">
        <v>294</v>
      </c>
      <c r="H61" s="330">
        <v>47</v>
      </c>
      <c r="I61" s="331">
        <v>640</v>
      </c>
      <c r="J61" s="332">
        <v>687</v>
      </c>
      <c r="K61" s="355">
        <v>16</v>
      </c>
      <c r="L61" s="324">
        <v>216</v>
      </c>
      <c r="M61" s="339">
        <v>232</v>
      </c>
      <c r="N61" s="360">
        <v>0.72727272727272729</v>
      </c>
      <c r="O61" s="361">
        <v>0.79411764705882348</v>
      </c>
      <c r="P61" s="362">
        <v>0.78911564625850339</v>
      </c>
    </row>
    <row r="62" spans="1:16" ht="15" customHeight="1" x14ac:dyDescent="0.35">
      <c r="A62" s="172" t="s">
        <v>122</v>
      </c>
      <c r="B62" s="292" t="s">
        <v>74</v>
      </c>
      <c r="C62" s="280" t="s">
        <v>74</v>
      </c>
      <c r="D62" s="293">
        <v>16</v>
      </c>
      <c r="E62" s="294" t="s">
        <v>74</v>
      </c>
      <c r="F62" s="280" t="s">
        <v>74</v>
      </c>
      <c r="G62" s="281">
        <v>14</v>
      </c>
      <c r="H62" s="330" t="s">
        <v>74</v>
      </c>
      <c r="I62" s="331" t="s">
        <v>74</v>
      </c>
      <c r="J62" s="332">
        <v>31</v>
      </c>
      <c r="K62" s="355">
        <v>0</v>
      </c>
      <c r="L62" s="324">
        <v>11</v>
      </c>
      <c r="M62" s="339">
        <v>11</v>
      </c>
      <c r="N62" s="360">
        <v>0</v>
      </c>
      <c r="O62" s="361" t="s">
        <v>74</v>
      </c>
      <c r="P62" s="362">
        <v>0.7857142857142857</v>
      </c>
    </row>
    <row r="63" spans="1:16" ht="15" customHeight="1" x14ac:dyDescent="0.35">
      <c r="A63" s="172" t="s">
        <v>123</v>
      </c>
      <c r="B63" s="275" t="s">
        <v>74</v>
      </c>
      <c r="C63" s="276">
        <v>0</v>
      </c>
      <c r="D63" s="277" t="s">
        <v>74</v>
      </c>
      <c r="E63" s="294" t="s">
        <v>74</v>
      </c>
      <c r="F63" s="280" t="s">
        <v>74</v>
      </c>
      <c r="G63" s="281">
        <v>10</v>
      </c>
      <c r="H63" s="330" t="s">
        <v>74</v>
      </c>
      <c r="I63" s="331" t="s">
        <v>74</v>
      </c>
      <c r="J63" s="332">
        <v>7</v>
      </c>
      <c r="K63" s="355" t="s">
        <v>74</v>
      </c>
      <c r="L63" s="324" t="s">
        <v>74</v>
      </c>
      <c r="M63" s="339">
        <v>7</v>
      </c>
      <c r="N63" s="360">
        <v>0.75</v>
      </c>
      <c r="O63" s="361" t="s">
        <v>74</v>
      </c>
      <c r="P63" s="362">
        <v>0.7</v>
      </c>
    </row>
    <row r="64" spans="1:16" ht="15" customHeight="1" x14ac:dyDescent="0.35">
      <c r="A64" s="172" t="s">
        <v>124</v>
      </c>
      <c r="B64" s="275">
        <v>0</v>
      </c>
      <c r="C64" s="276" t="s">
        <v>74</v>
      </c>
      <c r="D64" s="277" t="s">
        <v>74</v>
      </c>
      <c r="E64" s="294">
        <v>0</v>
      </c>
      <c r="F64" s="280" t="s">
        <v>74</v>
      </c>
      <c r="G64" s="281" t="s">
        <v>74</v>
      </c>
      <c r="H64" s="330">
        <v>0</v>
      </c>
      <c r="I64" s="331" t="s">
        <v>74</v>
      </c>
      <c r="J64" s="332" t="s">
        <v>74</v>
      </c>
      <c r="K64" s="355">
        <v>0</v>
      </c>
      <c r="L64" s="324">
        <v>5</v>
      </c>
      <c r="M64" s="339">
        <v>5</v>
      </c>
      <c r="N64" s="360">
        <v>0</v>
      </c>
      <c r="O64" s="361" t="s">
        <v>74</v>
      </c>
      <c r="P64" s="362" t="s">
        <v>74</v>
      </c>
    </row>
    <row r="65" spans="1:16" ht="15" customHeight="1" x14ac:dyDescent="0.35">
      <c r="A65" s="172" t="s">
        <v>125</v>
      </c>
      <c r="B65" s="275">
        <v>0</v>
      </c>
      <c r="C65" s="276" t="s">
        <v>74</v>
      </c>
      <c r="D65" s="277" t="s">
        <v>74</v>
      </c>
      <c r="E65" s="294">
        <v>0</v>
      </c>
      <c r="F65" s="280">
        <v>8</v>
      </c>
      <c r="G65" s="281">
        <v>8</v>
      </c>
      <c r="H65" s="330" t="s">
        <v>74</v>
      </c>
      <c r="I65" s="331" t="s">
        <v>74</v>
      </c>
      <c r="J65" s="332">
        <v>6</v>
      </c>
      <c r="K65" s="355">
        <v>0</v>
      </c>
      <c r="L65" s="324">
        <v>7</v>
      </c>
      <c r="M65" s="339">
        <v>7</v>
      </c>
      <c r="N65" s="360">
        <v>0</v>
      </c>
      <c r="O65" s="361">
        <v>0.875</v>
      </c>
      <c r="P65" s="362">
        <v>0.875</v>
      </c>
    </row>
    <row r="66" spans="1:16" ht="15" customHeight="1" x14ac:dyDescent="0.35">
      <c r="A66" s="172" t="s">
        <v>126</v>
      </c>
      <c r="B66" s="275">
        <v>13</v>
      </c>
      <c r="C66" s="276">
        <v>12</v>
      </c>
      <c r="D66" s="277">
        <v>25</v>
      </c>
      <c r="E66" s="294">
        <v>11</v>
      </c>
      <c r="F66" s="280">
        <v>13</v>
      </c>
      <c r="G66" s="281">
        <v>24</v>
      </c>
      <c r="H66" s="330">
        <v>13</v>
      </c>
      <c r="I66" s="331">
        <v>13</v>
      </c>
      <c r="J66" s="332">
        <v>26</v>
      </c>
      <c r="K66" s="355">
        <v>7</v>
      </c>
      <c r="L66" s="324">
        <v>10</v>
      </c>
      <c r="M66" s="339">
        <v>17</v>
      </c>
      <c r="N66" s="360">
        <v>0.63636363636363635</v>
      </c>
      <c r="O66" s="361">
        <v>0.76923076923076927</v>
      </c>
      <c r="P66" s="362">
        <v>0.70833333333333337</v>
      </c>
    </row>
    <row r="67" spans="1:16" ht="15" customHeight="1" x14ac:dyDescent="0.35">
      <c r="A67" s="172" t="s">
        <v>127</v>
      </c>
      <c r="B67" s="275" t="s">
        <v>74</v>
      </c>
      <c r="C67" s="276" t="s">
        <v>74</v>
      </c>
      <c r="D67" s="277">
        <v>21</v>
      </c>
      <c r="E67" s="294">
        <v>0</v>
      </c>
      <c r="F67" s="280">
        <v>0</v>
      </c>
      <c r="G67" s="281">
        <v>0</v>
      </c>
      <c r="H67" s="330">
        <v>5</v>
      </c>
      <c r="I67" s="331">
        <v>72</v>
      </c>
      <c r="J67" s="332">
        <v>77</v>
      </c>
      <c r="K67" s="355">
        <v>0</v>
      </c>
      <c r="L67" s="324">
        <v>0</v>
      </c>
      <c r="M67" s="339">
        <v>0</v>
      </c>
      <c r="N67" s="360">
        <v>0</v>
      </c>
      <c r="O67" s="361">
        <v>0</v>
      </c>
      <c r="P67" s="362">
        <v>0</v>
      </c>
    </row>
    <row r="68" spans="1:16" ht="15" customHeight="1" x14ac:dyDescent="0.35">
      <c r="A68" s="172" t="s">
        <v>128</v>
      </c>
      <c r="B68" s="275">
        <v>60</v>
      </c>
      <c r="C68" s="276">
        <v>99</v>
      </c>
      <c r="D68" s="277">
        <v>159</v>
      </c>
      <c r="E68" s="294">
        <v>57</v>
      </c>
      <c r="F68" s="280">
        <v>119</v>
      </c>
      <c r="G68" s="281">
        <v>176</v>
      </c>
      <c r="H68" s="330">
        <v>42</v>
      </c>
      <c r="I68" s="331">
        <v>91</v>
      </c>
      <c r="J68" s="332">
        <v>133</v>
      </c>
      <c r="K68" s="355">
        <v>49</v>
      </c>
      <c r="L68" s="324">
        <v>90</v>
      </c>
      <c r="M68" s="339">
        <v>139</v>
      </c>
      <c r="N68" s="360">
        <v>0.85964912280701755</v>
      </c>
      <c r="O68" s="361">
        <v>0.75630252100840334</v>
      </c>
      <c r="P68" s="362">
        <v>0.78977272727272729</v>
      </c>
    </row>
    <row r="69" spans="1:16" ht="15" customHeight="1" x14ac:dyDescent="0.35">
      <c r="A69" s="172" t="s">
        <v>129</v>
      </c>
      <c r="B69" s="275">
        <v>0</v>
      </c>
      <c r="C69" s="276">
        <v>0</v>
      </c>
      <c r="D69" s="277">
        <v>0</v>
      </c>
      <c r="E69" s="294">
        <v>0</v>
      </c>
      <c r="F69" s="280">
        <v>0</v>
      </c>
      <c r="G69" s="281">
        <v>0</v>
      </c>
      <c r="H69" s="330">
        <v>0</v>
      </c>
      <c r="I69" s="331">
        <v>0</v>
      </c>
      <c r="J69" s="332">
        <v>0</v>
      </c>
      <c r="K69" s="355">
        <v>0</v>
      </c>
      <c r="L69" s="324">
        <v>0</v>
      </c>
      <c r="M69" s="339">
        <v>0</v>
      </c>
      <c r="N69" s="360">
        <v>0</v>
      </c>
      <c r="O69" s="361">
        <v>0</v>
      </c>
      <c r="P69" s="362">
        <v>0</v>
      </c>
    </row>
    <row r="70" spans="1:16" ht="15" customHeight="1" x14ac:dyDescent="0.35">
      <c r="A70" s="172" t="s">
        <v>130</v>
      </c>
      <c r="B70" s="275">
        <v>20</v>
      </c>
      <c r="C70" s="276">
        <v>228</v>
      </c>
      <c r="D70" s="277">
        <v>248</v>
      </c>
      <c r="E70" s="278">
        <v>23</v>
      </c>
      <c r="F70" s="276">
        <v>265</v>
      </c>
      <c r="G70" s="279">
        <v>288</v>
      </c>
      <c r="H70" s="330">
        <v>17</v>
      </c>
      <c r="I70" s="331">
        <v>192</v>
      </c>
      <c r="J70" s="332">
        <v>209</v>
      </c>
      <c r="K70" s="355">
        <v>19</v>
      </c>
      <c r="L70" s="324">
        <v>204</v>
      </c>
      <c r="M70" s="339">
        <v>223</v>
      </c>
      <c r="N70" s="360">
        <v>0.82608695652173914</v>
      </c>
      <c r="O70" s="361">
        <v>0.76981132075471703</v>
      </c>
      <c r="P70" s="362">
        <v>0.77430555555555558</v>
      </c>
    </row>
    <row r="71" spans="1:16" ht="15" customHeight="1" x14ac:dyDescent="0.35">
      <c r="A71" s="172" t="s">
        <v>131</v>
      </c>
      <c r="B71" s="275">
        <v>0</v>
      </c>
      <c r="C71" s="276">
        <v>0</v>
      </c>
      <c r="D71" s="277">
        <v>0</v>
      </c>
      <c r="E71" s="278">
        <v>0</v>
      </c>
      <c r="F71" s="276" t="s">
        <v>74</v>
      </c>
      <c r="G71" s="279" t="s">
        <v>74</v>
      </c>
      <c r="H71" s="330">
        <v>0</v>
      </c>
      <c r="I71" s="331">
        <v>0</v>
      </c>
      <c r="J71" s="332">
        <v>0</v>
      </c>
      <c r="K71" s="355">
        <v>0</v>
      </c>
      <c r="L71" s="324" t="s">
        <v>74</v>
      </c>
      <c r="M71" s="339" t="s">
        <v>74</v>
      </c>
      <c r="N71" s="360">
        <v>0</v>
      </c>
      <c r="O71" s="361">
        <v>1</v>
      </c>
      <c r="P71" s="362">
        <v>1</v>
      </c>
    </row>
    <row r="72" spans="1:16" ht="15" customHeight="1" x14ac:dyDescent="0.35">
      <c r="A72" s="172" t="s">
        <v>132</v>
      </c>
      <c r="B72" s="275">
        <v>0</v>
      </c>
      <c r="C72" s="276">
        <v>0</v>
      </c>
      <c r="D72" s="277">
        <v>0</v>
      </c>
      <c r="E72" s="278">
        <v>0</v>
      </c>
      <c r="F72" s="276">
        <v>0</v>
      </c>
      <c r="G72" s="279">
        <v>0</v>
      </c>
      <c r="H72" s="330">
        <v>0</v>
      </c>
      <c r="I72" s="331">
        <v>0</v>
      </c>
      <c r="J72" s="332">
        <v>0</v>
      </c>
      <c r="K72" s="355">
        <v>0</v>
      </c>
      <c r="L72" s="324">
        <v>0</v>
      </c>
      <c r="M72" s="339">
        <v>0</v>
      </c>
      <c r="N72" s="360">
        <v>0</v>
      </c>
      <c r="O72" s="361">
        <v>0</v>
      </c>
      <c r="P72" s="362">
        <v>0</v>
      </c>
    </row>
    <row r="73" spans="1:16" ht="15" customHeight="1" x14ac:dyDescent="0.35">
      <c r="A73" s="172" t="s">
        <v>133</v>
      </c>
      <c r="B73" s="275">
        <v>0</v>
      </c>
      <c r="C73" s="276">
        <v>0</v>
      </c>
      <c r="D73" s="277">
        <v>0</v>
      </c>
      <c r="E73" s="278">
        <v>0</v>
      </c>
      <c r="F73" s="276">
        <v>0</v>
      </c>
      <c r="G73" s="279">
        <v>0</v>
      </c>
      <c r="H73" s="330">
        <v>0</v>
      </c>
      <c r="I73" s="331" t="s">
        <v>74</v>
      </c>
      <c r="J73" s="332" t="s">
        <v>74</v>
      </c>
      <c r="K73" s="355">
        <v>0</v>
      </c>
      <c r="L73" s="324">
        <v>0</v>
      </c>
      <c r="M73" s="339">
        <v>0</v>
      </c>
      <c r="N73" s="360">
        <v>0</v>
      </c>
      <c r="O73" s="361">
        <v>0</v>
      </c>
      <c r="P73" s="362">
        <v>0</v>
      </c>
    </row>
    <row r="74" spans="1:16" ht="15" customHeight="1" x14ac:dyDescent="0.35">
      <c r="A74" s="172" t="s">
        <v>134</v>
      </c>
      <c r="B74" s="275">
        <v>0</v>
      </c>
      <c r="C74" s="276">
        <v>0</v>
      </c>
      <c r="D74" s="277">
        <v>0</v>
      </c>
      <c r="E74" s="278">
        <v>0</v>
      </c>
      <c r="F74" s="276">
        <v>0</v>
      </c>
      <c r="G74" s="279">
        <v>0</v>
      </c>
      <c r="H74" s="330">
        <v>0</v>
      </c>
      <c r="I74" s="331">
        <v>0</v>
      </c>
      <c r="J74" s="332">
        <v>0</v>
      </c>
      <c r="K74" s="355">
        <v>0</v>
      </c>
      <c r="L74" s="324">
        <v>0</v>
      </c>
      <c r="M74" s="339">
        <v>0</v>
      </c>
      <c r="N74" s="360">
        <v>0</v>
      </c>
      <c r="O74" s="361">
        <v>0</v>
      </c>
      <c r="P74" s="362">
        <v>0</v>
      </c>
    </row>
    <row r="75" spans="1:16" ht="15" customHeight="1" x14ac:dyDescent="0.35">
      <c r="A75" s="172" t="s">
        <v>135</v>
      </c>
      <c r="B75" s="275">
        <v>0</v>
      </c>
      <c r="C75" s="276">
        <v>0</v>
      </c>
      <c r="D75" s="277">
        <v>0</v>
      </c>
      <c r="E75" s="278">
        <v>0</v>
      </c>
      <c r="F75" s="280">
        <v>8</v>
      </c>
      <c r="G75" s="281">
        <v>8</v>
      </c>
      <c r="H75" s="330">
        <v>0</v>
      </c>
      <c r="I75" s="331">
        <v>9</v>
      </c>
      <c r="J75" s="332">
        <v>9</v>
      </c>
      <c r="K75" s="355">
        <v>0</v>
      </c>
      <c r="L75" s="324">
        <v>5</v>
      </c>
      <c r="M75" s="339">
        <v>5</v>
      </c>
      <c r="N75" s="360">
        <v>0</v>
      </c>
      <c r="O75" s="361">
        <v>0.625</v>
      </c>
      <c r="P75" s="362">
        <v>0.625</v>
      </c>
    </row>
    <row r="76" spans="1:16" ht="15" customHeight="1" x14ac:dyDescent="0.35">
      <c r="A76" s="172" t="s">
        <v>136</v>
      </c>
      <c r="B76" s="275">
        <v>0</v>
      </c>
      <c r="C76" s="276">
        <v>21</v>
      </c>
      <c r="D76" s="277">
        <v>21</v>
      </c>
      <c r="E76" s="278">
        <v>0</v>
      </c>
      <c r="F76" s="276">
        <v>36</v>
      </c>
      <c r="G76" s="279">
        <v>36</v>
      </c>
      <c r="H76" s="330">
        <v>0</v>
      </c>
      <c r="I76" s="331">
        <v>24</v>
      </c>
      <c r="J76" s="332">
        <v>24</v>
      </c>
      <c r="K76" s="355">
        <v>0</v>
      </c>
      <c r="L76" s="324">
        <v>32</v>
      </c>
      <c r="M76" s="339">
        <v>32</v>
      </c>
      <c r="N76" s="360">
        <v>0</v>
      </c>
      <c r="O76" s="361">
        <v>0.88888888888888884</v>
      </c>
      <c r="P76" s="362">
        <v>0.88888888888888884</v>
      </c>
    </row>
    <row r="77" spans="1:16" ht="15" customHeight="1" x14ac:dyDescent="0.35">
      <c r="A77" s="173" t="s">
        <v>137</v>
      </c>
      <c r="B77" s="275">
        <v>0</v>
      </c>
      <c r="C77" s="276">
        <v>0</v>
      </c>
      <c r="D77" s="277">
        <v>0</v>
      </c>
      <c r="E77" s="278">
        <v>0</v>
      </c>
      <c r="F77" s="276">
        <v>0</v>
      </c>
      <c r="G77" s="279">
        <v>0</v>
      </c>
      <c r="H77" s="330">
        <v>0</v>
      </c>
      <c r="I77" s="331">
        <v>0</v>
      </c>
      <c r="J77" s="332">
        <v>0</v>
      </c>
      <c r="K77" s="355">
        <v>0</v>
      </c>
      <c r="L77" s="324">
        <v>0</v>
      </c>
      <c r="M77" s="339">
        <v>0</v>
      </c>
      <c r="N77" s="360">
        <v>0</v>
      </c>
      <c r="O77" s="361">
        <v>0</v>
      </c>
      <c r="P77" s="362">
        <v>0</v>
      </c>
    </row>
    <row r="78" spans="1:16" ht="15" customHeight="1" x14ac:dyDescent="0.35">
      <c r="A78" s="172" t="s">
        <v>138</v>
      </c>
      <c r="B78" s="275">
        <v>0</v>
      </c>
      <c r="C78" s="276">
        <v>0</v>
      </c>
      <c r="D78" s="277">
        <v>0</v>
      </c>
      <c r="E78" s="278">
        <v>0</v>
      </c>
      <c r="F78" s="276">
        <v>0</v>
      </c>
      <c r="G78" s="279">
        <v>0</v>
      </c>
      <c r="H78" s="330">
        <v>0</v>
      </c>
      <c r="I78" s="331">
        <v>0</v>
      </c>
      <c r="J78" s="332">
        <v>0</v>
      </c>
      <c r="K78" s="355">
        <v>0</v>
      </c>
      <c r="L78" s="324">
        <v>0</v>
      </c>
      <c r="M78" s="339">
        <v>0</v>
      </c>
      <c r="N78" s="360">
        <v>0</v>
      </c>
      <c r="O78" s="361">
        <v>0</v>
      </c>
      <c r="P78" s="362">
        <v>0</v>
      </c>
    </row>
    <row r="79" spans="1:16" ht="15" customHeight="1" x14ac:dyDescent="0.35">
      <c r="A79" s="172" t="s">
        <v>139</v>
      </c>
      <c r="B79" s="275">
        <v>38</v>
      </c>
      <c r="C79" s="276">
        <v>12</v>
      </c>
      <c r="D79" s="277">
        <v>50</v>
      </c>
      <c r="E79" s="294">
        <v>99</v>
      </c>
      <c r="F79" s="280">
        <v>12</v>
      </c>
      <c r="G79" s="281">
        <v>111</v>
      </c>
      <c r="H79" s="330">
        <v>94</v>
      </c>
      <c r="I79" s="331">
        <v>13</v>
      </c>
      <c r="J79" s="332">
        <v>107</v>
      </c>
      <c r="K79" s="355">
        <v>68</v>
      </c>
      <c r="L79" s="324">
        <v>8</v>
      </c>
      <c r="M79" s="339">
        <v>76</v>
      </c>
      <c r="N79" s="360">
        <v>0.68686868686868685</v>
      </c>
      <c r="O79" s="361">
        <v>0.66666666666666663</v>
      </c>
      <c r="P79" s="362">
        <v>0.68468468468468469</v>
      </c>
    </row>
    <row r="80" spans="1:16" ht="15" customHeight="1" x14ac:dyDescent="0.35">
      <c r="A80" s="172" t="s">
        <v>140</v>
      </c>
      <c r="B80" s="275">
        <v>0</v>
      </c>
      <c r="C80" s="276">
        <v>0</v>
      </c>
      <c r="D80" s="277">
        <v>0</v>
      </c>
      <c r="E80" s="278">
        <v>0</v>
      </c>
      <c r="F80" s="276">
        <v>0</v>
      </c>
      <c r="G80" s="279">
        <v>0</v>
      </c>
      <c r="H80" s="330">
        <v>0</v>
      </c>
      <c r="I80" s="331">
        <v>0</v>
      </c>
      <c r="J80" s="332">
        <v>0</v>
      </c>
      <c r="K80" s="355">
        <v>0</v>
      </c>
      <c r="L80" s="324">
        <v>0</v>
      </c>
      <c r="M80" s="339">
        <v>0</v>
      </c>
      <c r="N80" s="360">
        <v>0</v>
      </c>
      <c r="O80" s="361">
        <v>0</v>
      </c>
      <c r="P80" s="362">
        <v>0</v>
      </c>
    </row>
    <row r="81" spans="1:16" ht="15" customHeight="1" x14ac:dyDescent="0.35">
      <c r="A81" s="172" t="s">
        <v>141</v>
      </c>
      <c r="B81" s="275">
        <v>20</v>
      </c>
      <c r="C81" s="276">
        <v>5</v>
      </c>
      <c r="D81" s="277">
        <v>25</v>
      </c>
      <c r="E81" s="294" t="s">
        <v>74</v>
      </c>
      <c r="F81" s="280" t="s">
        <v>74</v>
      </c>
      <c r="G81" s="279">
        <v>22</v>
      </c>
      <c r="H81" s="330">
        <v>26</v>
      </c>
      <c r="I81" s="331">
        <v>7</v>
      </c>
      <c r="J81" s="332">
        <v>33</v>
      </c>
      <c r="K81" s="355" t="s">
        <v>74</v>
      </c>
      <c r="L81" s="324" t="s">
        <v>74</v>
      </c>
      <c r="M81" s="339">
        <v>10</v>
      </c>
      <c r="N81" s="360" t="s">
        <v>74</v>
      </c>
      <c r="O81" s="361">
        <v>0.5</v>
      </c>
      <c r="P81" s="362">
        <v>0.45454545454545453</v>
      </c>
    </row>
    <row r="82" spans="1:16" ht="15" customHeight="1" x14ac:dyDescent="0.35">
      <c r="A82" s="172" t="s">
        <v>142</v>
      </c>
      <c r="B82" s="275" t="s">
        <v>74</v>
      </c>
      <c r="C82" s="276" t="s">
        <v>74</v>
      </c>
      <c r="D82" s="277">
        <v>20</v>
      </c>
      <c r="E82" s="294" t="s">
        <v>74</v>
      </c>
      <c r="F82" s="280" t="s">
        <v>74</v>
      </c>
      <c r="G82" s="281">
        <v>20</v>
      </c>
      <c r="H82" s="330" t="s">
        <v>74</v>
      </c>
      <c r="I82" s="331" t="s">
        <v>74</v>
      </c>
      <c r="J82" s="332">
        <v>54</v>
      </c>
      <c r="K82" s="355" t="s">
        <v>74</v>
      </c>
      <c r="L82" s="324" t="s">
        <v>74</v>
      </c>
      <c r="M82" s="339">
        <v>18</v>
      </c>
      <c r="N82" s="360">
        <v>1</v>
      </c>
      <c r="O82" s="361">
        <v>0.89473684210526316</v>
      </c>
      <c r="P82" s="362">
        <v>0.9</v>
      </c>
    </row>
    <row r="83" spans="1:16" ht="15" customHeight="1" x14ac:dyDescent="0.35">
      <c r="A83" s="172" t="s">
        <v>143</v>
      </c>
      <c r="B83" s="275" t="s">
        <v>74</v>
      </c>
      <c r="C83" s="276" t="s">
        <v>74</v>
      </c>
      <c r="D83" s="277">
        <v>38</v>
      </c>
      <c r="E83" s="294">
        <v>6</v>
      </c>
      <c r="F83" s="280">
        <v>62</v>
      </c>
      <c r="G83" s="281">
        <v>68</v>
      </c>
      <c r="H83" s="330">
        <v>6</v>
      </c>
      <c r="I83" s="331">
        <v>70</v>
      </c>
      <c r="J83" s="332">
        <v>76</v>
      </c>
      <c r="K83" s="355">
        <v>5</v>
      </c>
      <c r="L83" s="324">
        <v>47</v>
      </c>
      <c r="M83" s="339">
        <v>52</v>
      </c>
      <c r="N83" s="360">
        <v>0.83333333333333337</v>
      </c>
      <c r="O83" s="361">
        <v>0.75806451612903225</v>
      </c>
      <c r="P83" s="362">
        <v>0.76470588235294112</v>
      </c>
    </row>
    <row r="84" spans="1:16" ht="15" customHeight="1" x14ac:dyDescent="0.35">
      <c r="A84" s="172" t="s">
        <v>144</v>
      </c>
      <c r="B84" s="275">
        <v>449</v>
      </c>
      <c r="C84" s="276">
        <v>370</v>
      </c>
      <c r="D84" s="277">
        <v>819</v>
      </c>
      <c r="E84" s="294">
        <v>550</v>
      </c>
      <c r="F84" s="280">
        <v>447</v>
      </c>
      <c r="G84" s="281">
        <v>997</v>
      </c>
      <c r="H84" s="330">
        <v>343</v>
      </c>
      <c r="I84" s="331">
        <v>318</v>
      </c>
      <c r="J84" s="332">
        <v>661</v>
      </c>
      <c r="K84" s="355">
        <v>421</v>
      </c>
      <c r="L84" s="324">
        <v>322</v>
      </c>
      <c r="M84" s="339">
        <v>743</v>
      </c>
      <c r="N84" s="360">
        <v>0.7654545454545455</v>
      </c>
      <c r="O84" s="361">
        <v>0.7203579418344519</v>
      </c>
      <c r="P84" s="362">
        <v>0.74523570712136411</v>
      </c>
    </row>
    <row r="85" spans="1:16" ht="15" customHeight="1" x14ac:dyDescent="0.35">
      <c r="A85" s="172" t="s">
        <v>145</v>
      </c>
      <c r="B85" s="275">
        <v>34</v>
      </c>
      <c r="C85" s="276">
        <v>21</v>
      </c>
      <c r="D85" s="277">
        <v>55</v>
      </c>
      <c r="E85" s="278">
        <v>57</v>
      </c>
      <c r="F85" s="276">
        <v>28</v>
      </c>
      <c r="G85" s="279">
        <v>85</v>
      </c>
      <c r="H85" s="330">
        <v>35</v>
      </c>
      <c r="I85" s="331">
        <v>22</v>
      </c>
      <c r="J85" s="332">
        <v>57</v>
      </c>
      <c r="K85" s="355">
        <v>52</v>
      </c>
      <c r="L85" s="324">
        <v>21</v>
      </c>
      <c r="M85" s="339">
        <v>73</v>
      </c>
      <c r="N85" s="360">
        <v>0.91228070175438591</v>
      </c>
      <c r="O85" s="361">
        <v>0.75</v>
      </c>
      <c r="P85" s="362">
        <v>0.85882352941176465</v>
      </c>
    </row>
    <row r="86" spans="1:16" ht="15" customHeight="1" x14ac:dyDescent="0.35">
      <c r="A86" s="172" t="s">
        <v>146</v>
      </c>
      <c r="B86" s="275" t="s">
        <v>74</v>
      </c>
      <c r="C86" s="276" t="s">
        <v>74</v>
      </c>
      <c r="D86" s="277">
        <v>8</v>
      </c>
      <c r="E86" s="278">
        <v>5</v>
      </c>
      <c r="F86" s="276">
        <v>5</v>
      </c>
      <c r="G86" s="279">
        <v>10</v>
      </c>
      <c r="H86" s="330" t="s">
        <v>74</v>
      </c>
      <c r="I86" s="331" t="s">
        <v>74</v>
      </c>
      <c r="J86" s="332">
        <v>12</v>
      </c>
      <c r="K86" s="355" t="s">
        <v>74</v>
      </c>
      <c r="L86" s="324" t="s">
        <v>74</v>
      </c>
      <c r="M86" s="339">
        <v>9</v>
      </c>
      <c r="N86" s="360" t="s">
        <v>74</v>
      </c>
      <c r="O86" s="361" t="s">
        <v>74</v>
      </c>
      <c r="P86" s="362">
        <v>0.9</v>
      </c>
    </row>
    <row r="87" spans="1:16" ht="15" customHeight="1" x14ac:dyDescent="0.35">
      <c r="A87" s="172" t="s">
        <v>147</v>
      </c>
      <c r="B87" s="275" t="s">
        <v>74</v>
      </c>
      <c r="C87" s="276" t="s">
        <v>74</v>
      </c>
      <c r="D87" s="277">
        <v>7</v>
      </c>
      <c r="E87" s="278" t="s">
        <v>74</v>
      </c>
      <c r="F87" s="276" t="s">
        <v>74</v>
      </c>
      <c r="G87" s="279">
        <v>5</v>
      </c>
      <c r="H87" s="330" t="s">
        <v>74</v>
      </c>
      <c r="I87" s="331" t="s">
        <v>74</v>
      </c>
      <c r="J87" s="332">
        <v>14</v>
      </c>
      <c r="K87" s="355" t="s">
        <v>74</v>
      </c>
      <c r="L87" s="324" t="s">
        <v>74</v>
      </c>
      <c r="M87" s="339" t="s">
        <v>74</v>
      </c>
      <c r="N87" s="360">
        <v>1</v>
      </c>
      <c r="O87" s="361" t="s">
        <v>74</v>
      </c>
      <c r="P87" s="362">
        <v>0.8</v>
      </c>
    </row>
    <row r="88" spans="1:16" ht="15" customHeight="1" x14ac:dyDescent="0.35">
      <c r="A88" s="172" t="s">
        <v>148</v>
      </c>
      <c r="B88" s="275">
        <v>0</v>
      </c>
      <c r="C88" s="276">
        <v>0</v>
      </c>
      <c r="D88" s="277">
        <v>0</v>
      </c>
      <c r="E88" s="294">
        <v>0</v>
      </c>
      <c r="F88" s="280">
        <v>0</v>
      </c>
      <c r="G88" s="281">
        <v>0</v>
      </c>
      <c r="H88" s="330">
        <v>0</v>
      </c>
      <c r="I88" s="331">
        <v>0</v>
      </c>
      <c r="J88" s="332">
        <v>0</v>
      </c>
      <c r="K88" s="355">
        <v>0</v>
      </c>
      <c r="L88" s="324">
        <v>0</v>
      </c>
      <c r="M88" s="339">
        <v>0</v>
      </c>
      <c r="N88" s="360">
        <v>0</v>
      </c>
      <c r="O88" s="361">
        <v>0</v>
      </c>
      <c r="P88" s="362">
        <v>0</v>
      </c>
    </row>
    <row r="89" spans="1:16" ht="15" customHeight="1" x14ac:dyDescent="0.35">
      <c r="A89" s="172" t="s">
        <v>149</v>
      </c>
      <c r="B89" s="275" t="s">
        <v>74</v>
      </c>
      <c r="C89" s="276" t="s">
        <v>74</v>
      </c>
      <c r="D89" s="277" t="s">
        <v>74</v>
      </c>
      <c r="E89" s="294" t="s">
        <v>74</v>
      </c>
      <c r="F89" s="280" t="s">
        <v>74</v>
      </c>
      <c r="G89" s="281">
        <v>5</v>
      </c>
      <c r="H89" s="330">
        <v>0</v>
      </c>
      <c r="I89" s="331" t="s">
        <v>74</v>
      </c>
      <c r="J89" s="332" t="s">
        <v>74</v>
      </c>
      <c r="K89" s="355" t="s">
        <v>74</v>
      </c>
      <c r="L89" s="324" t="s">
        <v>74</v>
      </c>
      <c r="M89" s="339">
        <v>5</v>
      </c>
      <c r="N89" s="360">
        <v>1</v>
      </c>
      <c r="O89" s="361">
        <v>1</v>
      </c>
      <c r="P89" s="362">
        <v>1</v>
      </c>
    </row>
    <row r="90" spans="1:16" ht="15" customHeight="1" x14ac:dyDescent="0.35">
      <c r="A90" s="172" t="s">
        <v>150</v>
      </c>
      <c r="B90" s="275" t="s">
        <v>74</v>
      </c>
      <c r="C90" s="276" t="s">
        <v>74</v>
      </c>
      <c r="D90" s="277">
        <v>46</v>
      </c>
      <c r="E90" s="294" t="s">
        <v>74</v>
      </c>
      <c r="F90" s="280" t="s">
        <v>74</v>
      </c>
      <c r="G90" s="281">
        <v>24</v>
      </c>
      <c r="H90" s="330" t="s">
        <v>74</v>
      </c>
      <c r="I90" s="331" t="s">
        <v>74</v>
      </c>
      <c r="J90" s="332">
        <v>39</v>
      </c>
      <c r="K90" s="355" t="s">
        <v>74</v>
      </c>
      <c r="L90" s="324" t="s">
        <v>74</v>
      </c>
      <c r="M90" s="339">
        <v>20</v>
      </c>
      <c r="N90" s="360">
        <v>1</v>
      </c>
      <c r="O90" s="361" t="s">
        <v>74</v>
      </c>
      <c r="P90" s="362">
        <v>0.83333333333333337</v>
      </c>
    </row>
    <row r="91" spans="1:16" ht="15" customHeight="1" x14ac:dyDescent="0.35">
      <c r="A91" s="172" t="s">
        <v>151</v>
      </c>
      <c r="B91" s="275" t="s">
        <v>74</v>
      </c>
      <c r="C91" s="276" t="s">
        <v>74</v>
      </c>
      <c r="D91" s="277">
        <v>6</v>
      </c>
      <c r="E91" s="294">
        <v>0</v>
      </c>
      <c r="F91" s="280" t="s">
        <v>74</v>
      </c>
      <c r="G91" s="281" t="s">
        <v>74</v>
      </c>
      <c r="H91" s="330" t="s">
        <v>74</v>
      </c>
      <c r="I91" s="331" t="s">
        <v>74</v>
      </c>
      <c r="J91" s="332">
        <v>9</v>
      </c>
      <c r="K91" s="355">
        <v>0</v>
      </c>
      <c r="L91" s="324">
        <v>0</v>
      </c>
      <c r="M91" s="339">
        <v>0</v>
      </c>
      <c r="N91" s="360">
        <v>0</v>
      </c>
      <c r="O91" s="361">
        <v>0</v>
      </c>
      <c r="P91" s="362">
        <v>0</v>
      </c>
    </row>
    <row r="92" spans="1:16" ht="15" customHeight="1" x14ac:dyDescent="0.35">
      <c r="A92" s="172" t="s">
        <v>152</v>
      </c>
      <c r="B92" s="275">
        <v>21</v>
      </c>
      <c r="C92" s="276">
        <v>187</v>
      </c>
      <c r="D92" s="277">
        <v>208</v>
      </c>
      <c r="E92" s="294">
        <v>40</v>
      </c>
      <c r="F92" s="280">
        <v>226</v>
      </c>
      <c r="G92" s="281">
        <v>266</v>
      </c>
      <c r="H92" s="330">
        <v>27</v>
      </c>
      <c r="I92" s="331">
        <v>195</v>
      </c>
      <c r="J92" s="332">
        <v>222</v>
      </c>
      <c r="K92" s="355">
        <v>27</v>
      </c>
      <c r="L92" s="324">
        <v>199</v>
      </c>
      <c r="M92" s="339">
        <v>226</v>
      </c>
      <c r="N92" s="360">
        <v>0.67500000000000004</v>
      </c>
      <c r="O92" s="361">
        <v>0.88053097345132747</v>
      </c>
      <c r="P92" s="362">
        <v>0.84962406015037595</v>
      </c>
    </row>
    <row r="93" spans="1:16" ht="15" customHeight="1" x14ac:dyDescent="0.35">
      <c r="A93" s="172" t="s">
        <v>153</v>
      </c>
      <c r="B93" s="275">
        <v>8</v>
      </c>
      <c r="C93" s="276">
        <v>71</v>
      </c>
      <c r="D93" s="277">
        <v>79</v>
      </c>
      <c r="E93" s="278" t="s">
        <v>74</v>
      </c>
      <c r="F93" s="276" t="s">
        <v>74</v>
      </c>
      <c r="G93" s="279">
        <v>68</v>
      </c>
      <c r="H93" s="330">
        <v>9</v>
      </c>
      <c r="I93" s="331">
        <v>61</v>
      </c>
      <c r="J93" s="332">
        <v>70</v>
      </c>
      <c r="K93" s="355" t="s">
        <v>74</v>
      </c>
      <c r="L93" s="324" t="s">
        <v>74</v>
      </c>
      <c r="M93" s="339">
        <v>58</v>
      </c>
      <c r="N93" s="360">
        <v>1</v>
      </c>
      <c r="O93" s="361" t="s">
        <v>74</v>
      </c>
      <c r="P93" s="362">
        <v>0.8529411764705882</v>
      </c>
    </row>
    <row r="94" spans="1:16" ht="15" customHeight="1" x14ac:dyDescent="0.35">
      <c r="A94" s="172" t="s">
        <v>154</v>
      </c>
      <c r="B94" s="275">
        <v>0</v>
      </c>
      <c r="C94" s="276">
        <v>0</v>
      </c>
      <c r="D94" s="277">
        <v>0</v>
      </c>
      <c r="E94" s="278">
        <v>0</v>
      </c>
      <c r="F94" s="276">
        <v>0</v>
      </c>
      <c r="G94" s="279">
        <v>0</v>
      </c>
      <c r="H94" s="330">
        <v>0</v>
      </c>
      <c r="I94" s="331">
        <v>0</v>
      </c>
      <c r="J94" s="332">
        <v>0</v>
      </c>
      <c r="K94" s="355">
        <v>0</v>
      </c>
      <c r="L94" s="324">
        <v>0</v>
      </c>
      <c r="M94" s="339">
        <v>0</v>
      </c>
      <c r="N94" s="360">
        <v>0</v>
      </c>
      <c r="O94" s="361">
        <v>0</v>
      </c>
      <c r="P94" s="362">
        <v>0</v>
      </c>
    </row>
    <row r="95" spans="1:16" ht="15" customHeight="1" x14ac:dyDescent="0.35">
      <c r="A95" s="172" t="s">
        <v>155</v>
      </c>
      <c r="B95" s="275">
        <v>0</v>
      </c>
      <c r="C95" s="276">
        <v>0</v>
      </c>
      <c r="D95" s="277">
        <v>0</v>
      </c>
      <c r="E95" s="278">
        <v>0</v>
      </c>
      <c r="F95" s="276">
        <v>0</v>
      </c>
      <c r="G95" s="279">
        <v>0</v>
      </c>
      <c r="H95" s="330">
        <v>0</v>
      </c>
      <c r="I95" s="331">
        <v>0</v>
      </c>
      <c r="J95" s="332">
        <v>0</v>
      </c>
      <c r="K95" s="355">
        <v>0</v>
      </c>
      <c r="L95" s="324">
        <v>0</v>
      </c>
      <c r="M95" s="339">
        <v>0</v>
      </c>
      <c r="N95" s="360">
        <v>0</v>
      </c>
      <c r="O95" s="361">
        <v>0</v>
      </c>
      <c r="P95" s="362">
        <v>0</v>
      </c>
    </row>
    <row r="96" spans="1:16" ht="15" customHeight="1" x14ac:dyDescent="0.35">
      <c r="A96" s="172" t="s">
        <v>156</v>
      </c>
      <c r="B96" s="275" t="s">
        <v>74</v>
      </c>
      <c r="C96" s="276" t="s">
        <v>74</v>
      </c>
      <c r="D96" s="277">
        <v>16</v>
      </c>
      <c r="E96" s="294" t="s">
        <v>74</v>
      </c>
      <c r="F96" s="280" t="s">
        <v>74</v>
      </c>
      <c r="G96" s="281">
        <v>12</v>
      </c>
      <c r="H96" s="330" t="s">
        <v>74</v>
      </c>
      <c r="I96" s="331" t="s">
        <v>74</v>
      </c>
      <c r="J96" s="332">
        <v>32</v>
      </c>
      <c r="K96" s="355">
        <v>0</v>
      </c>
      <c r="L96" s="324">
        <v>9</v>
      </c>
      <c r="M96" s="339">
        <v>9</v>
      </c>
      <c r="N96" s="360">
        <v>0</v>
      </c>
      <c r="O96" s="361" t="s">
        <v>74</v>
      </c>
      <c r="P96" s="362">
        <v>0.75</v>
      </c>
    </row>
    <row r="97" spans="1:16" ht="15" customHeight="1" x14ac:dyDescent="0.35">
      <c r="A97" s="174" t="s">
        <v>157</v>
      </c>
      <c r="B97" s="275" t="s">
        <v>74</v>
      </c>
      <c r="C97" s="276" t="s">
        <v>74</v>
      </c>
      <c r="D97" s="277">
        <v>9</v>
      </c>
      <c r="E97" s="294" t="s">
        <v>74</v>
      </c>
      <c r="F97" s="280" t="s">
        <v>74</v>
      </c>
      <c r="G97" s="281">
        <v>5</v>
      </c>
      <c r="H97" s="330">
        <v>5</v>
      </c>
      <c r="I97" s="331">
        <v>13</v>
      </c>
      <c r="J97" s="332">
        <v>18</v>
      </c>
      <c r="K97" s="355" t="s">
        <v>74</v>
      </c>
      <c r="L97" s="324" t="s">
        <v>74</v>
      </c>
      <c r="M97" s="339" t="s">
        <v>74</v>
      </c>
      <c r="N97" s="360">
        <v>0.5</v>
      </c>
      <c r="O97" s="361">
        <v>0.66666666666666663</v>
      </c>
      <c r="P97" s="362" t="s">
        <v>74</v>
      </c>
    </row>
    <row r="98" spans="1:16" ht="15" customHeight="1" x14ac:dyDescent="0.35">
      <c r="A98" s="172" t="s">
        <v>158</v>
      </c>
      <c r="B98" s="275">
        <v>0</v>
      </c>
      <c r="C98" s="276">
        <v>0</v>
      </c>
      <c r="D98" s="277">
        <v>0</v>
      </c>
      <c r="E98" s="294">
        <v>0</v>
      </c>
      <c r="F98" s="280">
        <v>0</v>
      </c>
      <c r="G98" s="281">
        <v>0</v>
      </c>
      <c r="H98" s="330">
        <v>0</v>
      </c>
      <c r="I98" s="331">
        <v>0</v>
      </c>
      <c r="J98" s="332">
        <v>0</v>
      </c>
      <c r="K98" s="355">
        <v>0</v>
      </c>
      <c r="L98" s="324">
        <v>0</v>
      </c>
      <c r="M98" s="339">
        <v>0</v>
      </c>
      <c r="N98" s="360">
        <v>0</v>
      </c>
      <c r="O98" s="361">
        <v>0</v>
      </c>
      <c r="P98" s="362">
        <v>0</v>
      </c>
    </row>
    <row r="99" spans="1:16" ht="15" customHeight="1" x14ac:dyDescent="0.35">
      <c r="A99" s="172" t="s">
        <v>159</v>
      </c>
      <c r="B99" s="275">
        <v>78</v>
      </c>
      <c r="C99" s="276">
        <v>64</v>
      </c>
      <c r="D99" s="277">
        <v>142</v>
      </c>
      <c r="E99" s="294">
        <v>81</v>
      </c>
      <c r="F99" s="280">
        <v>66</v>
      </c>
      <c r="G99" s="281">
        <v>147</v>
      </c>
      <c r="H99" s="330">
        <v>79</v>
      </c>
      <c r="I99" s="331">
        <v>66</v>
      </c>
      <c r="J99" s="332">
        <v>145</v>
      </c>
      <c r="K99" s="355">
        <v>63</v>
      </c>
      <c r="L99" s="324">
        <v>43</v>
      </c>
      <c r="M99" s="339">
        <v>106</v>
      </c>
      <c r="N99" s="360">
        <v>0.77777777777777779</v>
      </c>
      <c r="O99" s="361">
        <v>0.65151515151515149</v>
      </c>
      <c r="P99" s="362">
        <v>0.72108843537414968</v>
      </c>
    </row>
    <row r="100" spans="1:16" ht="15" customHeight="1" x14ac:dyDescent="0.35">
      <c r="A100" s="172" t="s">
        <v>160</v>
      </c>
      <c r="B100" s="275" t="s">
        <v>74</v>
      </c>
      <c r="C100" s="276" t="s">
        <v>74</v>
      </c>
      <c r="D100" s="277">
        <v>9</v>
      </c>
      <c r="E100" s="294" t="s">
        <v>74</v>
      </c>
      <c r="F100" s="280" t="s">
        <v>74</v>
      </c>
      <c r="G100" s="281" t="s">
        <v>74</v>
      </c>
      <c r="H100" s="330" t="s">
        <v>74</v>
      </c>
      <c r="I100" s="331" t="s">
        <v>74</v>
      </c>
      <c r="J100" s="332">
        <v>13</v>
      </c>
      <c r="K100" s="355">
        <v>0</v>
      </c>
      <c r="L100" s="324" t="s">
        <v>74</v>
      </c>
      <c r="M100" s="339" t="s">
        <v>74</v>
      </c>
      <c r="N100" s="360">
        <v>0</v>
      </c>
      <c r="O100" s="361">
        <v>0.33333333333333331</v>
      </c>
      <c r="P100" s="362">
        <v>0.25</v>
      </c>
    </row>
    <row r="101" spans="1:16" ht="15" customHeight="1" x14ac:dyDescent="0.35">
      <c r="A101" s="172" t="s">
        <v>161</v>
      </c>
      <c r="B101" s="275">
        <v>0</v>
      </c>
      <c r="C101" s="276">
        <v>0</v>
      </c>
      <c r="D101" s="277">
        <v>0</v>
      </c>
      <c r="E101" s="294">
        <v>0</v>
      </c>
      <c r="F101" s="280">
        <v>0</v>
      </c>
      <c r="G101" s="281">
        <v>0</v>
      </c>
      <c r="H101" s="330">
        <v>0</v>
      </c>
      <c r="I101" s="331">
        <v>0</v>
      </c>
      <c r="J101" s="332">
        <v>0</v>
      </c>
      <c r="K101" s="355">
        <v>0</v>
      </c>
      <c r="L101" s="324">
        <v>0</v>
      </c>
      <c r="M101" s="339">
        <v>0</v>
      </c>
      <c r="N101" s="360">
        <v>0</v>
      </c>
      <c r="O101" s="361">
        <v>0</v>
      </c>
      <c r="P101" s="362">
        <v>0</v>
      </c>
    </row>
    <row r="102" spans="1:16" ht="15" customHeight="1" x14ac:dyDescent="0.35">
      <c r="A102" s="175" t="s">
        <v>162</v>
      </c>
      <c r="B102" s="275">
        <v>0</v>
      </c>
      <c r="C102" s="276" t="s">
        <v>74</v>
      </c>
      <c r="D102" s="277" t="s">
        <v>74</v>
      </c>
      <c r="E102" s="278" t="s">
        <v>74</v>
      </c>
      <c r="F102" s="276" t="s">
        <v>74</v>
      </c>
      <c r="G102" s="279">
        <v>11</v>
      </c>
      <c r="H102" s="330">
        <v>0</v>
      </c>
      <c r="I102" s="331" t="s">
        <v>74</v>
      </c>
      <c r="J102" s="332" t="s">
        <v>74</v>
      </c>
      <c r="K102" s="355" t="s">
        <v>74</v>
      </c>
      <c r="L102" s="324" t="s">
        <v>74</v>
      </c>
      <c r="M102" s="339">
        <v>7</v>
      </c>
      <c r="N102" s="360" t="s">
        <v>74</v>
      </c>
      <c r="O102" s="361">
        <v>0.75</v>
      </c>
      <c r="P102" s="362">
        <v>0.63636363636363635</v>
      </c>
    </row>
    <row r="103" spans="1:16" ht="15" customHeight="1" x14ac:dyDescent="0.35">
      <c r="A103" s="175" t="s">
        <v>163</v>
      </c>
      <c r="B103" s="275">
        <v>0</v>
      </c>
      <c r="C103" s="276">
        <v>0</v>
      </c>
      <c r="D103" s="277">
        <v>0</v>
      </c>
      <c r="E103" s="278">
        <v>0</v>
      </c>
      <c r="F103" s="276">
        <v>0</v>
      </c>
      <c r="G103" s="279">
        <v>0</v>
      </c>
      <c r="H103" s="330">
        <v>0</v>
      </c>
      <c r="I103" s="331">
        <v>0</v>
      </c>
      <c r="J103" s="332">
        <v>0</v>
      </c>
      <c r="K103" s="355">
        <v>0</v>
      </c>
      <c r="L103" s="324">
        <v>0</v>
      </c>
      <c r="M103" s="339">
        <v>0</v>
      </c>
      <c r="N103" s="360">
        <v>0</v>
      </c>
      <c r="O103" s="361">
        <v>0</v>
      </c>
      <c r="P103" s="362">
        <v>0</v>
      </c>
    </row>
    <row r="104" spans="1:16" ht="15" customHeight="1" x14ac:dyDescent="0.35">
      <c r="A104" s="172" t="s">
        <v>164</v>
      </c>
      <c r="B104" s="275">
        <v>0</v>
      </c>
      <c r="C104" s="276">
        <v>0</v>
      </c>
      <c r="D104" s="277">
        <v>0</v>
      </c>
      <c r="E104" s="278">
        <v>0</v>
      </c>
      <c r="F104" s="276">
        <v>0</v>
      </c>
      <c r="G104" s="279">
        <v>0</v>
      </c>
      <c r="H104" s="330">
        <v>0</v>
      </c>
      <c r="I104" s="331">
        <v>0</v>
      </c>
      <c r="J104" s="332">
        <v>0</v>
      </c>
      <c r="K104" s="355">
        <v>0</v>
      </c>
      <c r="L104" s="324">
        <v>0</v>
      </c>
      <c r="M104" s="339">
        <v>0</v>
      </c>
      <c r="N104" s="360">
        <v>0</v>
      </c>
      <c r="O104" s="361">
        <v>0</v>
      </c>
      <c r="P104" s="362">
        <v>0</v>
      </c>
    </row>
    <row r="105" spans="1:16" ht="15" customHeight="1" x14ac:dyDescent="0.35">
      <c r="A105" s="172" t="s">
        <v>165</v>
      </c>
      <c r="B105" s="275" t="s">
        <v>74</v>
      </c>
      <c r="C105" s="276" t="s">
        <v>74</v>
      </c>
      <c r="D105" s="277">
        <v>5</v>
      </c>
      <c r="E105" s="278">
        <v>0</v>
      </c>
      <c r="F105" s="276">
        <v>0</v>
      </c>
      <c r="G105" s="279">
        <v>0</v>
      </c>
      <c r="H105" s="330" t="s">
        <v>74</v>
      </c>
      <c r="I105" s="331" t="s">
        <v>74</v>
      </c>
      <c r="J105" s="332">
        <v>5</v>
      </c>
      <c r="K105" s="355">
        <v>0</v>
      </c>
      <c r="L105" s="324">
        <v>0</v>
      </c>
      <c r="M105" s="339">
        <v>0</v>
      </c>
      <c r="N105" s="360">
        <v>0</v>
      </c>
      <c r="O105" s="361">
        <v>0</v>
      </c>
      <c r="P105" s="362">
        <v>0</v>
      </c>
    </row>
    <row r="106" spans="1:16" ht="15" customHeight="1" x14ac:dyDescent="0.35">
      <c r="A106" s="172" t="s">
        <v>166</v>
      </c>
      <c r="B106" s="275" t="s">
        <v>74</v>
      </c>
      <c r="C106" s="276" t="s">
        <v>74</v>
      </c>
      <c r="D106" s="277">
        <v>5</v>
      </c>
      <c r="E106" s="278">
        <v>7</v>
      </c>
      <c r="F106" s="276">
        <v>0</v>
      </c>
      <c r="G106" s="279">
        <v>7</v>
      </c>
      <c r="H106" s="330" t="s">
        <v>74</v>
      </c>
      <c r="I106" s="331" t="s">
        <v>74</v>
      </c>
      <c r="J106" s="332" t="s">
        <v>74</v>
      </c>
      <c r="K106" s="355">
        <v>6</v>
      </c>
      <c r="L106" s="324">
        <v>0</v>
      </c>
      <c r="M106" s="339">
        <v>6</v>
      </c>
      <c r="N106" s="360">
        <v>0.8571428571428571</v>
      </c>
      <c r="O106" s="361">
        <v>0</v>
      </c>
      <c r="P106" s="362">
        <v>0.8571428571428571</v>
      </c>
    </row>
    <row r="107" spans="1:16" ht="15" customHeight="1" x14ac:dyDescent="0.35">
      <c r="A107" s="172" t="s">
        <v>167</v>
      </c>
      <c r="B107" s="275">
        <v>0</v>
      </c>
      <c r="C107" s="276">
        <v>0</v>
      </c>
      <c r="D107" s="277">
        <v>0</v>
      </c>
      <c r="E107" s="278">
        <v>0</v>
      </c>
      <c r="F107" s="276">
        <v>0</v>
      </c>
      <c r="G107" s="279">
        <v>0</v>
      </c>
      <c r="H107" s="330">
        <v>0</v>
      </c>
      <c r="I107" s="331">
        <v>0</v>
      </c>
      <c r="J107" s="332">
        <v>0</v>
      </c>
      <c r="K107" s="355">
        <v>0</v>
      </c>
      <c r="L107" s="324">
        <v>0</v>
      </c>
      <c r="M107" s="339">
        <v>0</v>
      </c>
      <c r="N107" s="360">
        <v>0</v>
      </c>
      <c r="O107" s="361">
        <v>0</v>
      </c>
      <c r="P107" s="362">
        <v>0</v>
      </c>
    </row>
    <row r="108" spans="1:16" ht="15" customHeight="1" x14ac:dyDescent="0.35">
      <c r="A108" s="172" t="s">
        <v>168</v>
      </c>
      <c r="B108" s="275">
        <v>0</v>
      </c>
      <c r="C108" s="276">
        <v>0</v>
      </c>
      <c r="D108" s="277">
        <v>0</v>
      </c>
      <c r="E108" s="278">
        <v>0</v>
      </c>
      <c r="F108" s="276">
        <v>0</v>
      </c>
      <c r="G108" s="279">
        <v>0</v>
      </c>
      <c r="H108" s="330">
        <v>0</v>
      </c>
      <c r="I108" s="331">
        <v>0</v>
      </c>
      <c r="J108" s="332">
        <v>0</v>
      </c>
      <c r="K108" s="355">
        <v>0</v>
      </c>
      <c r="L108" s="324">
        <v>0</v>
      </c>
      <c r="M108" s="339">
        <v>0</v>
      </c>
      <c r="N108" s="360">
        <v>0</v>
      </c>
      <c r="O108" s="361">
        <v>0</v>
      </c>
      <c r="P108" s="362">
        <v>0</v>
      </c>
    </row>
    <row r="109" spans="1:16" ht="15" customHeight="1" x14ac:dyDescent="0.35">
      <c r="A109" s="173" t="s">
        <v>169</v>
      </c>
      <c r="B109" s="275">
        <v>0</v>
      </c>
      <c r="C109" s="276">
        <v>0</v>
      </c>
      <c r="D109" s="277">
        <v>0</v>
      </c>
      <c r="E109" s="278" t="s">
        <v>74</v>
      </c>
      <c r="F109" s="276">
        <v>0</v>
      </c>
      <c r="G109" s="279" t="s">
        <v>74</v>
      </c>
      <c r="H109" s="330">
        <v>0</v>
      </c>
      <c r="I109" s="331">
        <v>0</v>
      </c>
      <c r="J109" s="332">
        <v>0</v>
      </c>
      <c r="K109" s="355" t="s">
        <v>74</v>
      </c>
      <c r="L109" s="324">
        <v>0</v>
      </c>
      <c r="M109" s="339" t="s">
        <v>74</v>
      </c>
      <c r="N109" s="360">
        <v>1</v>
      </c>
      <c r="O109" s="361">
        <v>0</v>
      </c>
      <c r="P109" s="362">
        <v>1</v>
      </c>
    </row>
    <row r="110" spans="1:16" ht="15" customHeight="1" x14ac:dyDescent="0.35">
      <c r="A110" s="172" t="s">
        <v>170</v>
      </c>
      <c r="B110" s="275">
        <v>0</v>
      </c>
      <c r="C110" s="276">
        <v>0</v>
      </c>
      <c r="D110" s="277">
        <v>0</v>
      </c>
      <c r="E110" s="278">
        <v>0</v>
      </c>
      <c r="F110" s="276">
        <v>0</v>
      </c>
      <c r="G110" s="279">
        <v>0</v>
      </c>
      <c r="H110" s="330">
        <v>0</v>
      </c>
      <c r="I110" s="331">
        <v>0</v>
      </c>
      <c r="J110" s="332">
        <v>0</v>
      </c>
      <c r="K110" s="355">
        <v>0</v>
      </c>
      <c r="L110" s="324">
        <v>0</v>
      </c>
      <c r="M110" s="339">
        <v>0</v>
      </c>
      <c r="N110" s="360">
        <v>0</v>
      </c>
      <c r="O110" s="361">
        <v>0</v>
      </c>
      <c r="P110" s="362">
        <v>0</v>
      </c>
    </row>
    <row r="111" spans="1:16" ht="15" customHeight="1" x14ac:dyDescent="0.35">
      <c r="A111" s="172" t="s">
        <v>171</v>
      </c>
      <c r="B111" s="275">
        <v>0</v>
      </c>
      <c r="C111" s="276">
        <v>0</v>
      </c>
      <c r="D111" s="277">
        <v>0</v>
      </c>
      <c r="E111" s="278">
        <v>0</v>
      </c>
      <c r="F111" s="276">
        <v>0</v>
      </c>
      <c r="G111" s="279">
        <v>0</v>
      </c>
      <c r="H111" s="330">
        <v>0</v>
      </c>
      <c r="I111" s="331">
        <v>0</v>
      </c>
      <c r="J111" s="332">
        <v>0</v>
      </c>
      <c r="K111" s="355">
        <v>0</v>
      </c>
      <c r="L111" s="324">
        <v>0</v>
      </c>
      <c r="M111" s="339">
        <v>0</v>
      </c>
      <c r="N111" s="360">
        <v>0</v>
      </c>
      <c r="O111" s="361">
        <v>0</v>
      </c>
      <c r="P111" s="362">
        <v>0</v>
      </c>
    </row>
    <row r="112" spans="1:16" ht="15" customHeight="1" x14ac:dyDescent="0.35">
      <c r="A112" s="172" t="s">
        <v>172</v>
      </c>
      <c r="B112" s="275">
        <v>0</v>
      </c>
      <c r="C112" s="276">
        <v>6</v>
      </c>
      <c r="D112" s="277">
        <v>6</v>
      </c>
      <c r="E112" s="278">
        <v>0</v>
      </c>
      <c r="F112" s="280">
        <v>10</v>
      </c>
      <c r="G112" s="281">
        <v>10</v>
      </c>
      <c r="H112" s="330">
        <v>0</v>
      </c>
      <c r="I112" s="331">
        <v>24</v>
      </c>
      <c r="J112" s="332">
        <v>24</v>
      </c>
      <c r="K112" s="355">
        <v>0</v>
      </c>
      <c r="L112" s="324">
        <v>10</v>
      </c>
      <c r="M112" s="339">
        <v>10</v>
      </c>
      <c r="N112" s="360">
        <v>0</v>
      </c>
      <c r="O112" s="361">
        <v>1</v>
      </c>
      <c r="P112" s="362">
        <v>1</v>
      </c>
    </row>
    <row r="113" spans="1:16" ht="15" customHeight="1" x14ac:dyDescent="0.35">
      <c r="A113" s="172" t="s">
        <v>173</v>
      </c>
      <c r="B113" s="275" t="s">
        <v>74</v>
      </c>
      <c r="C113" s="276" t="s">
        <v>74</v>
      </c>
      <c r="D113" s="277">
        <v>7</v>
      </c>
      <c r="E113" s="278">
        <v>0</v>
      </c>
      <c r="F113" s="276">
        <v>9</v>
      </c>
      <c r="G113" s="279">
        <v>9</v>
      </c>
      <c r="H113" s="330" t="s">
        <v>74</v>
      </c>
      <c r="I113" s="331" t="s">
        <v>74</v>
      </c>
      <c r="J113" s="332">
        <v>13</v>
      </c>
      <c r="K113" s="355">
        <v>0</v>
      </c>
      <c r="L113" s="324">
        <v>5</v>
      </c>
      <c r="M113" s="339">
        <v>5</v>
      </c>
      <c r="N113" s="360">
        <v>0</v>
      </c>
      <c r="O113" s="361">
        <v>0.55555555555555558</v>
      </c>
      <c r="P113" s="362">
        <v>0.55555555555555558</v>
      </c>
    </row>
    <row r="114" spans="1:16" ht="15" customHeight="1" x14ac:dyDescent="0.35">
      <c r="A114" s="172" t="s">
        <v>174</v>
      </c>
      <c r="B114" s="275">
        <v>0</v>
      </c>
      <c r="C114" s="276">
        <v>0</v>
      </c>
      <c r="D114" s="277">
        <v>0</v>
      </c>
      <c r="E114" s="278">
        <v>0</v>
      </c>
      <c r="F114" s="276">
        <v>0</v>
      </c>
      <c r="G114" s="279">
        <v>0</v>
      </c>
      <c r="H114" s="330">
        <v>0</v>
      </c>
      <c r="I114" s="331">
        <v>0</v>
      </c>
      <c r="J114" s="332">
        <v>0</v>
      </c>
      <c r="K114" s="355">
        <v>0</v>
      </c>
      <c r="L114" s="324">
        <v>0</v>
      </c>
      <c r="M114" s="339">
        <v>0</v>
      </c>
      <c r="N114" s="360">
        <v>0</v>
      </c>
      <c r="O114" s="361">
        <v>0</v>
      </c>
      <c r="P114" s="362">
        <v>0</v>
      </c>
    </row>
    <row r="115" spans="1:16" ht="15" customHeight="1" x14ac:dyDescent="0.35">
      <c r="A115" s="172" t="s">
        <v>175</v>
      </c>
      <c r="B115" s="275" t="s">
        <v>74</v>
      </c>
      <c r="C115" s="276" t="s">
        <v>74</v>
      </c>
      <c r="D115" s="277">
        <v>9</v>
      </c>
      <c r="E115" s="278" t="s">
        <v>74</v>
      </c>
      <c r="F115" s="276" t="s">
        <v>74</v>
      </c>
      <c r="G115" s="279" t="s">
        <v>74</v>
      </c>
      <c r="H115" s="330">
        <v>7</v>
      </c>
      <c r="I115" s="331">
        <v>12</v>
      </c>
      <c r="J115" s="332">
        <v>19</v>
      </c>
      <c r="K115" s="355" t="s">
        <v>74</v>
      </c>
      <c r="L115" s="324" t="s">
        <v>74</v>
      </c>
      <c r="M115" s="339" t="s">
        <v>74</v>
      </c>
      <c r="N115" s="360">
        <v>1</v>
      </c>
      <c r="O115" s="361">
        <v>1</v>
      </c>
      <c r="P115" s="362">
        <v>1</v>
      </c>
    </row>
    <row r="116" spans="1:16" ht="15" customHeight="1" x14ac:dyDescent="0.35">
      <c r="A116" s="172" t="s">
        <v>176</v>
      </c>
      <c r="B116" s="275">
        <v>8</v>
      </c>
      <c r="C116" s="276">
        <v>6</v>
      </c>
      <c r="D116" s="277">
        <v>14</v>
      </c>
      <c r="E116" s="278">
        <v>5</v>
      </c>
      <c r="F116" s="276">
        <v>5</v>
      </c>
      <c r="G116" s="279">
        <v>10</v>
      </c>
      <c r="H116" s="330">
        <v>10</v>
      </c>
      <c r="I116" s="331">
        <v>7</v>
      </c>
      <c r="J116" s="332">
        <v>17</v>
      </c>
      <c r="K116" s="355">
        <v>5</v>
      </c>
      <c r="L116" s="324">
        <v>5</v>
      </c>
      <c r="M116" s="339">
        <v>10</v>
      </c>
      <c r="N116" s="360">
        <v>1</v>
      </c>
      <c r="O116" s="361">
        <v>1</v>
      </c>
      <c r="P116" s="362">
        <v>1</v>
      </c>
    </row>
    <row r="117" spans="1:16" ht="15" customHeight="1" x14ac:dyDescent="0.35">
      <c r="A117" s="172" t="s">
        <v>177</v>
      </c>
      <c r="B117" s="275">
        <v>0</v>
      </c>
      <c r="C117" s="276">
        <v>0</v>
      </c>
      <c r="D117" s="277">
        <v>0</v>
      </c>
      <c r="E117" s="278" t="s">
        <v>74</v>
      </c>
      <c r="F117" s="276">
        <v>0</v>
      </c>
      <c r="G117" s="279" t="s">
        <v>74</v>
      </c>
      <c r="H117" s="330">
        <v>0</v>
      </c>
      <c r="I117" s="331">
        <v>0</v>
      </c>
      <c r="J117" s="332">
        <v>0</v>
      </c>
      <c r="K117" s="355">
        <v>0</v>
      </c>
      <c r="L117" s="324">
        <v>0</v>
      </c>
      <c r="M117" s="339">
        <v>0</v>
      </c>
      <c r="N117" s="360">
        <v>0</v>
      </c>
      <c r="O117" s="361">
        <v>0</v>
      </c>
      <c r="P117" s="362">
        <v>0</v>
      </c>
    </row>
    <row r="118" spans="1:16" ht="15" customHeight="1" x14ac:dyDescent="0.35">
      <c r="A118" s="172" t="s">
        <v>178</v>
      </c>
      <c r="B118" s="275" t="s">
        <v>74</v>
      </c>
      <c r="C118" s="276" t="s">
        <v>74</v>
      </c>
      <c r="D118" s="277">
        <v>6</v>
      </c>
      <c r="E118" s="278">
        <v>5</v>
      </c>
      <c r="F118" s="276">
        <v>5</v>
      </c>
      <c r="G118" s="279">
        <v>10</v>
      </c>
      <c r="H118" s="330" t="s">
        <v>74</v>
      </c>
      <c r="I118" s="331" t="s">
        <v>74</v>
      </c>
      <c r="J118" s="332">
        <v>13</v>
      </c>
      <c r="K118" s="355" t="s">
        <v>74</v>
      </c>
      <c r="L118" s="324" t="s">
        <v>74</v>
      </c>
      <c r="M118" s="339">
        <v>7</v>
      </c>
      <c r="N118" s="360">
        <v>0.8</v>
      </c>
      <c r="O118" s="361">
        <v>0.6</v>
      </c>
      <c r="P118" s="362">
        <v>0.7</v>
      </c>
    </row>
    <row r="119" spans="1:16" ht="15" customHeight="1" x14ac:dyDescent="0.35">
      <c r="A119" s="172" t="s">
        <v>179</v>
      </c>
      <c r="B119" s="275">
        <v>121</v>
      </c>
      <c r="C119" s="276">
        <v>74</v>
      </c>
      <c r="D119" s="277">
        <v>195</v>
      </c>
      <c r="E119" s="278">
        <v>158</v>
      </c>
      <c r="F119" s="276">
        <v>115</v>
      </c>
      <c r="G119" s="279">
        <v>273</v>
      </c>
      <c r="H119" s="330">
        <v>102</v>
      </c>
      <c r="I119" s="331">
        <v>66</v>
      </c>
      <c r="J119" s="332">
        <v>168</v>
      </c>
      <c r="K119" s="355">
        <v>121</v>
      </c>
      <c r="L119" s="324">
        <v>87</v>
      </c>
      <c r="M119" s="339">
        <v>208</v>
      </c>
      <c r="N119" s="360">
        <v>0.76582278481012656</v>
      </c>
      <c r="O119" s="361">
        <v>0.75652173913043474</v>
      </c>
      <c r="P119" s="362">
        <v>0.76190476190476186</v>
      </c>
    </row>
    <row r="120" spans="1:16" ht="15" customHeight="1" x14ac:dyDescent="0.35">
      <c r="A120" s="172" t="s">
        <v>180</v>
      </c>
      <c r="B120" s="275">
        <v>0</v>
      </c>
      <c r="C120" s="276">
        <v>0</v>
      </c>
      <c r="D120" s="277">
        <v>0</v>
      </c>
      <c r="E120" s="278">
        <v>0</v>
      </c>
      <c r="F120" s="276">
        <v>0</v>
      </c>
      <c r="G120" s="279">
        <v>0</v>
      </c>
      <c r="H120" s="330">
        <v>0</v>
      </c>
      <c r="I120" s="331" t="s">
        <v>74</v>
      </c>
      <c r="J120" s="332" t="s">
        <v>74</v>
      </c>
      <c r="K120" s="355">
        <v>0</v>
      </c>
      <c r="L120" s="324">
        <v>0</v>
      </c>
      <c r="M120" s="339">
        <v>0</v>
      </c>
      <c r="N120" s="360">
        <v>0</v>
      </c>
      <c r="O120" s="361">
        <v>0</v>
      </c>
      <c r="P120" s="362">
        <v>0</v>
      </c>
    </row>
    <row r="121" spans="1:16" ht="15" customHeight="1" x14ac:dyDescent="0.35">
      <c r="A121" s="172" t="s">
        <v>181</v>
      </c>
      <c r="B121" s="275">
        <v>0</v>
      </c>
      <c r="C121" s="276">
        <v>0</v>
      </c>
      <c r="D121" s="277">
        <v>0</v>
      </c>
      <c r="E121" s="278">
        <v>0</v>
      </c>
      <c r="F121" s="276">
        <v>0</v>
      </c>
      <c r="G121" s="279">
        <v>0</v>
      </c>
      <c r="H121" s="330">
        <v>0</v>
      </c>
      <c r="I121" s="331">
        <v>0</v>
      </c>
      <c r="J121" s="332">
        <v>0</v>
      </c>
      <c r="K121" s="355">
        <v>0</v>
      </c>
      <c r="L121" s="324">
        <v>0</v>
      </c>
      <c r="M121" s="339">
        <v>0</v>
      </c>
      <c r="N121" s="360">
        <v>0</v>
      </c>
      <c r="O121" s="361">
        <v>0</v>
      </c>
      <c r="P121" s="362">
        <v>0</v>
      </c>
    </row>
    <row r="122" spans="1:16" ht="15" customHeight="1" x14ac:dyDescent="0.35">
      <c r="A122" s="172" t="s">
        <v>182</v>
      </c>
      <c r="B122" s="275">
        <v>366</v>
      </c>
      <c r="C122" s="276">
        <v>275</v>
      </c>
      <c r="D122" s="277">
        <v>641</v>
      </c>
      <c r="E122" s="278">
        <v>408</v>
      </c>
      <c r="F122" s="276">
        <v>353</v>
      </c>
      <c r="G122" s="279">
        <v>761</v>
      </c>
      <c r="H122" s="330">
        <v>264</v>
      </c>
      <c r="I122" s="331">
        <v>235</v>
      </c>
      <c r="J122" s="332">
        <v>499</v>
      </c>
      <c r="K122" s="355">
        <v>313</v>
      </c>
      <c r="L122" s="324">
        <v>264</v>
      </c>
      <c r="M122" s="339">
        <v>577</v>
      </c>
      <c r="N122" s="360">
        <v>0.76715686274509809</v>
      </c>
      <c r="O122" s="361">
        <v>0.74787535410764872</v>
      </c>
      <c r="P122" s="362">
        <v>0.75821287779237845</v>
      </c>
    </row>
    <row r="123" spans="1:16" ht="15" customHeight="1" x14ac:dyDescent="0.35">
      <c r="A123" s="172" t="s">
        <v>183</v>
      </c>
      <c r="B123" s="275" t="s">
        <v>74</v>
      </c>
      <c r="C123" s="276" t="s">
        <v>74</v>
      </c>
      <c r="D123" s="277">
        <v>8</v>
      </c>
      <c r="E123" s="278" t="s">
        <v>74</v>
      </c>
      <c r="F123" s="276" t="s">
        <v>74</v>
      </c>
      <c r="G123" s="279" t="s">
        <v>74</v>
      </c>
      <c r="H123" s="330" t="s">
        <v>74</v>
      </c>
      <c r="I123" s="331" t="s">
        <v>74</v>
      </c>
      <c r="J123" s="332">
        <v>7</v>
      </c>
      <c r="K123" s="355">
        <v>0</v>
      </c>
      <c r="L123" s="324">
        <v>0</v>
      </c>
      <c r="M123" s="339">
        <v>0</v>
      </c>
      <c r="N123" s="360">
        <v>0</v>
      </c>
      <c r="O123" s="361">
        <v>0</v>
      </c>
      <c r="P123" s="362">
        <v>0</v>
      </c>
    </row>
    <row r="124" spans="1:16" ht="15" customHeight="1" x14ac:dyDescent="0.35">
      <c r="A124" s="172" t="s">
        <v>184</v>
      </c>
      <c r="B124" s="275">
        <v>0</v>
      </c>
      <c r="C124" s="276">
        <v>0</v>
      </c>
      <c r="D124" s="277">
        <v>0</v>
      </c>
      <c r="E124" s="278">
        <v>0</v>
      </c>
      <c r="F124" s="276">
        <v>0</v>
      </c>
      <c r="G124" s="279">
        <v>0</v>
      </c>
      <c r="H124" s="330">
        <v>0</v>
      </c>
      <c r="I124" s="331">
        <v>0</v>
      </c>
      <c r="J124" s="332">
        <v>0</v>
      </c>
      <c r="K124" s="355">
        <v>0</v>
      </c>
      <c r="L124" s="324">
        <v>0</v>
      </c>
      <c r="M124" s="339">
        <v>0</v>
      </c>
      <c r="N124" s="360">
        <v>0</v>
      </c>
      <c r="O124" s="361">
        <v>0</v>
      </c>
      <c r="P124" s="362">
        <v>0</v>
      </c>
    </row>
    <row r="125" spans="1:16" ht="15" customHeight="1" x14ac:dyDescent="0.35">
      <c r="A125" s="172" t="s">
        <v>185</v>
      </c>
      <c r="B125" s="275">
        <v>0</v>
      </c>
      <c r="C125" s="276">
        <v>0</v>
      </c>
      <c r="D125" s="277">
        <v>0</v>
      </c>
      <c r="E125" s="278">
        <v>0</v>
      </c>
      <c r="F125" s="280">
        <v>0</v>
      </c>
      <c r="G125" s="281">
        <v>0</v>
      </c>
      <c r="H125" s="330">
        <v>0</v>
      </c>
      <c r="I125" s="331">
        <v>0</v>
      </c>
      <c r="J125" s="332">
        <v>0</v>
      </c>
      <c r="K125" s="355">
        <v>0</v>
      </c>
      <c r="L125" s="324">
        <v>0</v>
      </c>
      <c r="M125" s="339">
        <v>0</v>
      </c>
      <c r="N125" s="360">
        <v>0</v>
      </c>
      <c r="O125" s="361">
        <v>0</v>
      </c>
      <c r="P125" s="362">
        <v>0</v>
      </c>
    </row>
    <row r="126" spans="1:16" ht="15" customHeight="1" x14ac:dyDescent="0.35">
      <c r="A126" s="172" t="s">
        <v>186</v>
      </c>
      <c r="B126" s="275">
        <v>0</v>
      </c>
      <c r="C126" s="276" t="s">
        <v>74</v>
      </c>
      <c r="D126" s="277" t="s">
        <v>74</v>
      </c>
      <c r="E126" s="278">
        <v>0</v>
      </c>
      <c r="F126" s="280">
        <v>0</v>
      </c>
      <c r="G126" s="281">
        <v>0</v>
      </c>
      <c r="H126" s="330">
        <v>0</v>
      </c>
      <c r="I126" s="331">
        <v>5</v>
      </c>
      <c r="J126" s="332">
        <v>5</v>
      </c>
      <c r="K126" s="355">
        <v>0</v>
      </c>
      <c r="L126" s="324">
        <v>0</v>
      </c>
      <c r="M126" s="339">
        <v>0</v>
      </c>
      <c r="N126" s="360">
        <v>0</v>
      </c>
      <c r="O126" s="361">
        <v>0</v>
      </c>
      <c r="P126" s="362">
        <v>0</v>
      </c>
    </row>
    <row r="127" spans="1:16" ht="15" customHeight="1" x14ac:dyDescent="0.35">
      <c r="A127" s="173" t="s">
        <v>187</v>
      </c>
      <c r="B127" s="275">
        <v>0</v>
      </c>
      <c r="C127" s="276">
        <v>0</v>
      </c>
      <c r="D127" s="277">
        <v>0</v>
      </c>
      <c r="E127" s="278">
        <v>0</v>
      </c>
      <c r="F127" s="280">
        <v>0</v>
      </c>
      <c r="G127" s="281">
        <v>0</v>
      </c>
      <c r="H127" s="330">
        <v>0</v>
      </c>
      <c r="I127" s="331">
        <v>0</v>
      </c>
      <c r="J127" s="332">
        <v>0</v>
      </c>
      <c r="K127" s="355">
        <v>0</v>
      </c>
      <c r="L127" s="324">
        <v>0</v>
      </c>
      <c r="M127" s="339">
        <v>0</v>
      </c>
      <c r="N127" s="360">
        <v>0</v>
      </c>
      <c r="O127" s="361">
        <v>0</v>
      </c>
      <c r="P127" s="362">
        <v>0</v>
      </c>
    </row>
    <row r="128" spans="1:16" ht="15" customHeight="1" x14ac:dyDescent="0.35">
      <c r="A128" s="172" t="s">
        <v>188</v>
      </c>
      <c r="B128" s="275">
        <v>0</v>
      </c>
      <c r="C128" s="276">
        <v>0</v>
      </c>
      <c r="D128" s="277">
        <v>0</v>
      </c>
      <c r="E128" s="294">
        <v>0</v>
      </c>
      <c r="F128" s="280">
        <v>0</v>
      </c>
      <c r="G128" s="281">
        <v>0</v>
      </c>
      <c r="H128" s="330">
        <v>0</v>
      </c>
      <c r="I128" s="331">
        <v>0</v>
      </c>
      <c r="J128" s="332">
        <v>0</v>
      </c>
      <c r="K128" s="355">
        <v>0</v>
      </c>
      <c r="L128" s="324">
        <v>0</v>
      </c>
      <c r="M128" s="339">
        <v>0</v>
      </c>
      <c r="N128" s="360">
        <v>0</v>
      </c>
      <c r="O128" s="361">
        <v>0</v>
      </c>
      <c r="P128" s="362">
        <v>0</v>
      </c>
    </row>
    <row r="129" spans="1:16" ht="15" customHeight="1" x14ac:dyDescent="0.35">
      <c r="A129" s="172" t="s">
        <v>189</v>
      </c>
      <c r="B129" s="275">
        <v>296</v>
      </c>
      <c r="C129" s="276">
        <v>29</v>
      </c>
      <c r="D129" s="277">
        <v>325</v>
      </c>
      <c r="E129" s="294">
        <v>268</v>
      </c>
      <c r="F129" s="280">
        <v>28</v>
      </c>
      <c r="G129" s="281">
        <v>296</v>
      </c>
      <c r="H129" s="330">
        <v>369</v>
      </c>
      <c r="I129" s="331">
        <v>37</v>
      </c>
      <c r="J129" s="332">
        <v>406</v>
      </c>
      <c r="K129" s="355">
        <v>214</v>
      </c>
      <c r="L129" s="324">
        <v>15</v>
      </c>
      <c r="M129" s="339">
        <v>229</v>
      </c>
      <c r="N129" s="360">
        <v>0.79850746268656714</v>
      </c>
      <c r="O129" s="361">
        <v>0.5357142857142857</v>
      </c>
      <c r="P129" s="362">
        <v>0.77364864864864868</v>
      </c>
    </row>
    <row r="130" spans="1:16" ht="15" customHeight="1" x14ac:dyDescent="0.35">
      <c r="A130" s="172" t="s">
        <v>190</v>
      </c>
      <c r="B130" s="275" t="s">
        <v>74</v>
      </c>
      <c r="C130" s="276" t="s">
        <v>74</v>
      </c>
      <c r="D130" s="277">
        <v>97</v>
      </c>
      <c r="E130" s="278" t="s">
        <v>74</v>
      </c>
      <c r="F130" s="276" t="s">
        <v>74</v>
      </c>
      <c r="G130" s="279">
        <v>105</v>
      </c>
      <c r="H130" s="330" t="s">
        <v>74</v>
      </c>
      <c r="I130" s="331" t="s">
        <v>74</v>
      </c>
      <c r="J130" s="332">
        <v>120</v>
      </c>
      <c r="K130" s="355" t="s">
        <v>74</v>
      </c>
      <c r="L130" s="324" t="s">
        <v>74</v>
      </c>
      <c r="M130" s="339">
        <v>89</v>
      </c>
      <c r="N130" s="360">
        <v>0.85436893203883491</v>
      </c>
      <c r="O130" s="361">
        <v>0.5</v>
      </c>
      <c r="P130" s="362">
        <v>0.84761904761904761</v>
      </c>
    </row>
    <row r="131" spans="1:16" ht="15" customHeight="1" x14ac:dyDescent="0.35">
      <c r="A131" s="172" t="s">
        <v>191</v>
      </c>
      <c r="B131" s="275">
        <v>371</v>
      </c>
      <c r="C131" s="276">
        <v>61</v>
      </c>
      <c r="D131" s="277">
        <v>432</v>
      </c>
      <c r="E131" s="278">
        <v>434</v>
      </c>
      <c r="F131" s="276">
        <v>69</v>
      </c>
      <c r="G131" s="279">
        <v>503</v>
      </c>
      <c r="H131" s="330">
        <v>349</v>
      </c>
      <c r="I131" s="331">
        <v>60</v>
      </c>
      <c r="J131" s="332">
        <v>409</v>
      </c>
      <c r="K131" s="355">
        <v>335</v>
      </c>
      <c r="L131" s="324">
        <v>51</v>
      </c>
      <c r="M131" s="339">
        <v>386</v>
      </c>
      <c r="N131" s="360">
        <v>0.77188940092165903</v>
      </c>
      <c r="O131" s="361">
        <v>0.73913043478260865</v>
      </c>
      <c r="P131" s="362">
        <v>0.76739562624254476</v>
      </c>
    </row>
    <row r="132" spans="1:16" ht="15" customHeight="1" x14ac:dyDescent="0.35">
      <c r="A132" s="172" t="s">
        <v>192</v>
      </c>
      <c r="B132" s="275" t="s">
        <v>74</v>
      </c>
      <c r="C132" s="276">
        <v>0</v>
      </c>
      <c r="D132" s="277" t="s">
        <v>74</v>
      </c>
      <c r="E132" s="278" t="s">
        <v>74</v>
      </c>
      <c r="F132" s="276" t="s">
        <v>74</v>
      </c>
      <c r="G132" s="279">
        <v>6</v>
      </c>
      <c r="H132" s="330">
        <v>8</v>
      </c>
      <c r="I132" s="331">
        <v>0</v>
      </c>
      <c r="J132" s="332">
        <v>8</v>
      </c>
      <c r="K132" s="355" t="s">
        <v>74</v>
      </c>
      <c r="L132" s="324" t="s">
        <v>74</v>
      </c>
      <c r="M132" s="339">
        <v>6</v>
      </c>
      <c r="N132" s="360">
        <v>1</v>
      </c>
      <c r="O132" s="361">
        <v>1</v>
      </c>
      <c r="P132" s="362">
        <v>1</v>
      </c>
    </row>
    <row r="133" spans="1:16" ht="15" customHeight="1" x14ac:dyDescent="0.35">
      <c r="A133" s="172" t="s">
        <v>193</v>
      </c>
      <c r="B133" s="275">
        <v>0</v>
      </c>
      <c r="C133" s="276">
        <v>0</v>
      </c>
      <c r="D133" s="277">
        <v>0</v>
      </c>
      <c r="E133" s="278">
        <v>0</v>
      </c>
      <c r="F133" s="276">
        <v>0</v>
      </c>
      <c r="G133" s="279">
        <v>0</v>
      </c>
      <c r="H133" s="330">
        <v>0</v>
      </c>
      <c r="I133" s="331">
        <v>0</v>
      </c>
      <c r="J133" s="332">
        <v>0</v>
      </c>
      <c r="K133" s="355">
        <v>0</v>
      </c>
      <c r="L133" s="324">
        <v>0</v>
      </c>
      <c r="M133" s="339">
        <v>0</v>
      </c>
      <c r="N133" s="360">
        <v>0</v>
      </c>
      <c r="O133" s="361">
        <v>0</v>
      </c>
      <c r="P133" s="362">
        <v>0</v>
      </c>
    </row>
    <row r="134" spans="1:16" ht="15" customHeight="1" x14ac:dyDescent="0.35">
      <c r="A134" s="172" t="s">
        <v>194</v>
      </c>
      <c r="B134" s="275">
        <v>0</v>
      </c>
      <c r="C134" s="276">
        <v>0</v>
      </c>
      <c r="D134" s="277">
        <v>0</v>
      </c>
      <c r="E134" s="278">
        <v>0</v>
      </c>
      <c r="F134" s="276">
        <v>0</v>
      </c>
      <c r="G134" s="279">
        <v>0</v>
      </c>
      <c r="H134" s="330">
        <v>0</v>
      </c>
      <c r="I134" s="331">
        <v>0</v>
      </c>
      <c r="J134" s="332">
        <v>0</v>
      </c>
      <c r="K134" s="355">
        <v>0</v>
      </c>
      <c r="L134" s="324">
        <v>0</v>
      </c>
      <c r="M134" s="339">
        <v>0</v>
      </c>
      <c r="N134" s="360">
        <v>0</v>
      </c>
      <c r="O134" s="361">
        <v>0</v>
      </c>
      <c r="P134" s="362">
        <v>0</v>
      </c>
    </row>
    <row r="135" spans="1:16" ht="15" customHeight="1" x14ac:dyDescent="0.35">
      <c r="A135" s="172" t="s">
        <v>195</v>
      </c>
      <c r="B135" s="275" t="s">
        <v>74</v>
      </c>
      <c r="C135" s="276" t="s">
        <v>74</v>
      </c>
      <c r="D135" s="277">
        <v>7</v>
      </c>
      <c r="E135" s="278">
        <v>0</v>
      </c>
      <c r="F135" s="276" t="s">
        <v>74</v>
      </c>
      <c r="G135" s="279" t="s">
        <v>74</v>
      </c>
      <c r="H135" s="330" t="s">
        <v>74</v>
      </c>
      <c r="I135" s="331" t="s">
        <v>74</v>
      </c>
      <c r="J135" s="332">
        <v>6</v>
      </c>
      <c r="K135" s="355">
        <v>0</v>
      </c>
      <c r="L135" s="324" t="s">
        <v>74</v>
      </c>
      <c r="M135" s="339" t="s">
        <v>74</v>
      </c>
      <c r="N135" s="360">
        <v>0</v>
      </c>
      <c r="O135" s="361">
        <v>1</v>
      </c>
      <c r="P135" s="362">
        <v>1</v>
      </c>
    </row>
    <row r="136" spans="1:16" ht="15" customHeight="1" x14ac:dyDescent="0.35">
      <c r="A136" s="172" t="s">
        <v>196</v>
      </c>
      <c r="B136" s="275">
        <v>0</v>
      </c>
      <c r="C136" s="276">
        <v>0</v>
      </c>
      <c r="D136" s="277">
        <v>0</v>
      </c>
      <c r="E136" s="278">
        <v>0</v>
      </c>
      <c r="F136" s="276">
        <v>5</v>
      </c>
      <c r="G136" s="279">
        <v>5</v>
      </c>
      <c r="H136" s="330">
        <v>0</v>
      </c>
      <c r="I136" s="331" t="s">
        <v>74</v>
      </c>
      <c r="J136" s="332" t="s">
        <v>74</v>
      </c>
      <c r="K136" s="355">
        <v>0</v>
      </c>
      <c r="L136" s="324">
        <v>5</v>
      </c>
      <c r="M136" s="339">
        <v>5</v>
      </c>
      <c r="N136" s="360">
        <v>0</v>
      </c>
      <c r="O136" s="361">
        <v>1</v>
      </c>
      <c r="P136" s="362">
        <v>1</v>
      </c>
    </row>
    <row r="137" spans="1:16" ht="15" customHeight="1" x14ac:dyDescent="0.35">
      <c r="A137" s="172" t="s">
        <v>197</v>
      </c>
      <c r="B137" s="275">
        <v>0</v>
      </c>
      <c r="C137" s="276">
        <v>0</v>
      </c>
      <c r="D137" s="277">
        <v>0</v>
      </c>
      <c r="E137" s="278">
        <v>0</v>
      </c>
      <c r="F137" s="276">
        <v>0</v>
      </c>
      <c r="G137" s="279">
        <v>0</v>
      </c>
      <c r="H137" s="330">
        <v>0</v>
      </c>
      <c r="I137" s="331">
        <v>0</v>
      </c>
      <c r="J137" s="332">
        <v>0</v>
      </c>
      <c r="K137" s="355">
        <v>0</v>
      </c>
      <c r="L137" s="324">
        <v>0</v>
      </c>
      <c r="M137" s="339">
        <v>0</v>
      </c>
      <c r="N137" s="360">
        <v>0</v>
      </c>
      <c r="O137" s="361">
        <v>0</v>
      </c>
      <c r="P137" s="362">
        <v>0</v>
      </c>
    </row>
    <row r="138" spans="1:16" ht="15" customHeight="1" x14ac:dyDescent="0.35">
      <c r="A138" s="172" t="s">
        <v>198</v>
      </c>
      <c r="B138" s="275" t="s">
        <v>74</v>
      </c>
      <c r="C138" s="276">
        <v>0</v>
      </c>
      <c r="D138" s="277" t="s">
        <v>74</v>
      </c>
      <c r="E138" s="278" t="s">
        <v>74</v>
      </c>
      <c r="F138" s="280">
        <v>0</v>
      </c>
      <c r="G138" s="281" t="s">
        <v>74</v>
      </c>
      <c r="H138" s="330" t="s">
        <v>74</v>
      </c>
      <c r="I138" s="331">
        <v>0</v>
      </c>
      <c r="J138" s="332" t="s">
        <v>74</v>
      </c>
      <c r="K138" s="355" t="s">
        <v>74</v>
      </c>
      <c r="L138" s="324">
        <v>0</v>
      </c>
      <c r="M138" s="339" t="s">
        <v>74</v>
      </c>
      <c r="N138" s="360">
        <v>0.75</v>
      </c>
      <c r="O138" s="361">
        <v>0</v>
      </c>
      <c r="P138" s="362">
        <v>0.75</v>
      </c>
    </row>
    <row r="139" spans="1:16" ht="15" customHeight="1" x14ac:dyDescent="0.35">
      <c r="A139" s="172" t="s">
        <v>199</v>
      </c>
      <c r="B139" s="275">
        <v>0</v>
      </c>
      <c r="C139" s="276">
        <v>5</v>
      </c>
      <c r="D139" s="277">
        <v>5</v>
      </c>
      <c r="E139" s="278">
        <v>0</v>
      </c>
      <c r="F139" s="280">
        <v>5</v>
      </c>
      <c r="G139" s="281">
        <v>5</v>
      </c>
      <c r="H139" s="330">
        <v>0</v>
      </c>
      <c r="I139" s="331">
        <v>8</v>
      </c>
      <c r="J139" s="332">
        <v>8</v>
      </c>
      <c r="K139" s="355">
        <v>0</v>
      </c>
      <c r="L139" s="324">
        <v>5</v>
      </c>
      <c r="M139" s="339">
        <v>5</v>
      </c>
      <c r="N139" s="360">
        <v>0</v>
      </c>
      <c r="O139" s="361">
        <v>1</v>
      </c>
      <c r="P139" s="362">
        <v>1</v>
      </c>
    </row>
    <row r="140" spans="1:16" ht="15" customHeight="1" x14ac:dyDescent="0.35">
      <c r="A140" s="172" t="s">
        <v>200</v>
      </c>
      <c r="B140" s="275" t="s">
        <v>74</v>
      </c>
      <c r="C140" s="276" t="s">
        <v>74</v>
      </c>
      <c r="D140" s="277">
        <v>28</v>
      </c>
      <c r="E140" s="278" t="s">
        <v>74</v>
      </c>
      <c r="F140" s="280" t="s">
        <v>74</v>
      </c>
      <c r="G140" s="281">
        <v>19</v>
      </c>
      <c r="H140" s="330">
        <v>5</v>
      </c>
      <c r="I140" s="331">
        <v>53</v>
      </c>
      <c r="J140" s="332">
        <v>58</v>
      </c>
      <c r="K140" s="355" t="s">
        <v>74</v>
      </c>
      <c r="L140" s="324" t="s">
        <v>74</v>
      </c>
      <c r="M140" s="339">
        <v>15</v>
      </c>
      <c r="N140" s="360">
        <v>1</v>
      </c>
      <c r="O140" s="361" t="s">
        <v>74</v>
      </c>
      <c r="P140" s="362">
        <v>0.78947368421052633</v>
      </c>
    </row>
    <row r="141" spans="1:16" ht="15" customHeight="1" x14ac:dyDescent="0.35">
      <c r="A141" s="172" t="s">
        <v>201</v>
      </c>
      <c r="B141" s="275">
        <v>0</v>
      </c>
      <c r="C141" s="276">
        <v>0</v>
      </c>
      <c r="D141" s="277">
        <v>0</v>
      </c>
      <c r="E141" s="278">
        <v>0</v>
      </c>
      <c r="F141" s="276">
        <v>0</v>
      </c>
      <c r="G141" s="279">
        <v>0</v>
      </c>
      <c r="H141" s="330">
        <v>0</v>
      </c>
      <c r="I141" s="331">
        <v>0</v>
      </c>
      <c r="J141" s="332">
        <v>0</v>
      </c>
      <c r="K141" s="355">
        <v>0</v>
      </c>
      <c r="L141" s="324">
        <v>0</v>
      </c>
      <c r="M141" s="339">
        <v>0</v>
      </c>
      <c r="N141" s="360">
        <v>0</v>
      </c>
      <c r="O141" s="361">
        <v>0</v>
      </c>
      <c r="P141" s="362">
        <v>0</v>
      </c>
    </row>
    <row r="142" spans="1:16" ht="15" customHeight="1" x14ac:dyDescent="0.35">
      <c r="A142" s="172" t="s">
        <v>202</v>
      </c>
      <c r="B142" s="275">
        <v>0</v>
      </c>
      <c r="C142" s="276">
        <v>0</v>
      </c>
      <c r="D142" s="277">
        <v>0</v>
      </c>
      <c r="E142" s="278">
        <v>0</v>
      </c>
      <c r="F142" s="276">
        <v>0</v>
      </c>
      <c r="G142" s="279">
        <v>0</v>
      </c>
      <c r="H142" s="330">
        <v>0</v>
      </c>
      <c r="I142" s="331">
        <v>0</v>
      </c>
      <c r="J142" s="332">
        <v>0</v>
      </c>
      <c r="K142" s="355">
        <v>0</v>
      </c>
      <c r="L142" s="324">
        <v>0</v>
      </c>
      <c r="M142" s="339">
        <v>0</v>
      </c>
      <c r="N142" s="360">
        <v>0</v>
      </c>
      <c r="O142" s="361">
        <v>0</v>
      </c>
      <c r="P142" s="362">
        <v>0</v>
      </c>
    </row>
    <row r="143" spans="1:16" ht="15" customHeight="1" x14ac:dyDescent="0.35">
      <c r="A143" s="172" t="s">
        <v>203</v>
      </c>
      <c r="B143" s="275">
        <v>0</v>
      </c>
      <c r="C143" s="276">
        <v>0</v>
      </c>
      <c r="D143" s="277">
        <v>0</v>
      </c>
      <c r="E143" s="294">
        <v>0</v>
      </c>
      <c r="F143" s="280">
        <v>0</v>
      </c>
      <c r="G143" s="281">
        <v>0</v>
      </c>
      <c r="H143" s="330">
        <v>0</v>
      </c>
      <c r="I143" s="331">
        <v>0</v>
      </c>
      <c r="J143" s="332">
        <v>0</v>
      </c>
      <c r="K143" s="355">
        <v>0</v>
      </c>
      <c r="L143" s="324">
        <v>0</v>
      </c>
      <c r="M143" s="339">
        <v>0</v>
      </c>
      <c r="N143" s="360">
        <v>0</v>
      </c>
      <c r="O143" s="361">
        <v>0</v>
      </c>
      <c r="P143" s="362">
        <v>0</v>
      </c>
    </row>
    <row r="144" spans="1:16" ht="15" customHeight="1" x14ac:dyDescent="0.35">
      <c r="A144" s="172" t="s">
        <v>204</v>
      </c>
      <c r="B144" s="275">
        <v>0</v>
      </c>
      <c r="C144" s="276">
        <v>0</v>
      </c>
      <c r="D144" s="277">
        <v>0</v>
      </c>
      <c r="E144" s="294">
        <v>0</v>
      </c>
      <c r="F144" s="280">
        <v>0</v>
      </c>
      <c r="G144" s="281">
        <v>0</v>
      </c>
      <c r="H144" s="330">
        <v>0</v>
      </c>
      <c r="I144" s="331">
        <v>0</v>
      </c>
      <c r="J144" s="332">
        <v>0</v>
      </c>
      <c r="K144" s="355">
        <v>0</v>
      </c>
      <c r="L144" s="324">
        <v>0</v>
      </c>
      <c r="M144" s="339">
        <v>0</v>
      </c>
      <c r="N144" s="360">
        <v>0</v>
      </c>
      <c r="O144" s="361">
        <v>0</v>
      </c>
      <c r="P144" s="362">
        <v>0</v>
      </c>
    </row>
    <row r="145" spans="1:21" ht="15" customHeight="1" x14ac:dyDescent="0.35">
      <c r="A145" s="172" t="s">
        <v>205</v>
      </c>
      <c r="B145" s="275" t="s">
        <v>74</v>
      </c>
      <c r="C145" s="276" t="s">
        <v>74</v>
      </c>
      <c r="D145" s="277">
        <v>11</v>
      </c>
      <c r="E145" s="294" t="s">
        <v>74</v>
      </c>
      <c r="F145" s="280" t="s">
        <v>74</v>
      </c>
      <c r="G145" s="281">
        <v>17</v>
      </c>
      <c r="H145" s="330">
        <v>7</v>
      </c>
      <c r="I145" s="331">
        <v>33</v>
      </c>
      <c r="J145" s="332">
        <v>40</v>
      </c>
      <c r="K145" s="355" t="s">
        <v>74</v>
      </c>
      <c r="L145" s="324" t="s">
        <v>74</v>
      </c>
      <c r="M145" s="339">
        <v>11</v>
      </c>
      <c r="N145" s="360">
        <v>0.75</v>
      </c>
      <c r="O145" s="361" t="s">
        <v>74</v>
      </c>
      <c r="P145" s="362">
        <v>0.6470588235294118</v>
      </c>
    </row>
    <row r="146" spans="1:21" s="5" customFormat="1" ht="15" customHeight="1" x14ac:dyDescent="0.35">
      <c r="A146" s="172" t="s">
        <v>206</v>
      </c>
      <c r="B146" s="275">
        <v>0</v>
      </c>
      <c r="C146" s="276">
        <v>0</v>
      </c>
      <c r="D146" s="277">
        <v>0</v>
      </c>
      <c r="E146" s="294">
        <v>0</v>
      </c>
      <c r="F146" s="280">
        <v>0</v>
      </c>
      <c r="G146" s="281">
        <v>0</v>
      </c>
      <c r="H146" s="330">
        <v>0</v>
      </c>
      <c r="I146" s="331">
        <v>0</v>
      </c>
      <c r="J146" s="332">
        <v>0</v>
      </c>
      <c r="K146" s="355">
        <v>0</v>
      </c>
      <c r="L146" s="324">
        <v>0</v>
      </c>
      <c r="M146" s="339">
        <v>0</v>
      </c>
      <c r="N146" s="360">
        <v>0</v>
      </c>
      <c r="O146" s="361">
        <v>0</v>
      </c>
      <c r="P146" s="362">
        <v>0</v>
      </c>
      <c r="S146" s="6"/>
      <c r="T146" s="6"/>
      <c r="U146" s="6"/>
    </row>
    <row r="147" spans="1:21" s="5" customFormat="1" ht="15" customHeight="1" x14ac:dyDescent="0.35">
      <c r="A147" s="172" t="s">
        <v>207</v>
      </c>
      <c r="B147" s="275">
        <v>0</v>
      </c>
      <c r="C147" s="276">
        <v>6</v>
      </c>
      <c r="D147" s="277">
        <v>6</v>
      </c>
      <c r="E147" s="294">
        <v>0</v>
      </c>
      <c r="F147" s="280" t="s">
        <v>74</v>
      </c>
      <c r="G147" s="281" t="s">
        <v>74</v>
      </c>
      <c r="H147" s="330">
        <v>0</v>
      </c>
      <c r="I147" s="331">
        <v>6</v>
      </c>
      <c r="J147" s="332">
        <v>6</v>
      </c>
      <c r="K147" s="355">
        <v>0</v>
      </c>
      <c r="L147" s="324" t="s">
        <v>74</v>
      </c>
      <c r="M147" s="339" t="s">
        <v>74</v>
      </c>
      <c r="N147" s="360">
        <v>0</v>
      </c>
      <c r="O147" s="361">
        <v>1</v>
      </c>
      <c r="P147" s="362">
        <v>1</v>
      </c>
      <c r="S147" s="6"/>
      <c r="T147" s="6"/>
      <c r="U147" s="6"/>
    </row>
    <row r="148" spans="1:21" ht="15" customHeight="1" thickBot="1" x14ac:dyDescent="0.4">
      <c r="A148" s="176" t="s">
        <v>208</v>
      </c>
      <c r="B148" s="275" t="s">
        <v>74</v>
      </c>
      <c r="C148" s="282" t="s">
        <v>74</v>
      </c>
      <c r="D148" s="277">
        <v>9</v>
      </c>
      <c r="E148" s="294" t="s">
        <v>74</v>
      </c>
      <c r="F148" s="280" t="s">
        <v>74</v>
      </c>
      <c r="G148" s="281">
        <v>11</v>
      </c>
      <c r="H148" s="333">
        <v>5</v>
      </c>
      <c r="I148" s="334">
        <v>7</v>
      </c>
      <c r="J148" s="335">
        <v>12</v>
      </c>
      <c r="K148" s="340" t="s">
        <v>74</v>
      </c>
      <c r="L148" s="341" t="s">
        <v>74</v>
      </c>
      <c r="M148" s="356">
        <v>7</v>
      </c>
      <c r="N148" s="363">
        <v>0.7142857142857143</v>
      </c>
      <c r="O148" s="364" t="s">
        <v>74</v>
      </c>
      <c r="P148" s="365">
        <v>0.63636363636363635</v>
      </c>
    </row>
    <row r="149" spans="1:21" ht="14.5" x14ac:dyDescent="0.35">
      <c r="A149" s="177" t="s">
        <v>209</v>
      </c>
      <c r="B149" s="178">
        <v>2858</v>
      </c>
      <c r="C149" s="179">
        <v>3280</v>
      </c>
      <c r="D149" s="180">
        <v>6138</v>
      </c>
      <c r="E149" s="181">
        <v>3256</v>
      </c>
      <c r="F149" s="179">
        <v>3789</v>
      </c>
      <c r="G149" s="180">
        <v>7045</v>
      </c>
      <c r="H149" s="252">
        <v>2847</v>
      </c>
      <c r="I149" s="253">
        <v>5096</v>
      </c>
      <c r="J149" s="254">
        <v>7943</v>
      </c>
      <c r="K149" s="257">
        <v>2530</v>
      </c>
      <c r="L149" s="253">
        <v>2875</v>
      </c>
      <c r="M149" s="258">
        <v>5405</v>
      </c>
      <c r="N149" s="259">
        <v>0.77702702702699999</v>
      </c>
      <c r="O149" s="260">
        <v>0.75877540248086495</v>
      </c>
      <c r="P149" s="182">
        <v>0.76721078779275997</v>
      </c>
    </row>
    <row r="150" spans="1:21" ht="15" customHeight="1" thickBot="1" x14ac:dyDescent="0.4">
      <c r="A150" s="183" t="s">
        <v>210</v>
      </c>
      <c r="B150" s="387">
        <v>6138</v>
      </c>
      <c r="C150" s="388"/>
      <c r="D150" s="389"/>
      <c r="E150" s="388">
        <v>7045</v>
      </c>
      <c r="F150" s="388"/>
      <c r="G150" s="388"/>
      <c r="H150" s="387">
        <v>7943</v>
      </c>
      <c r="I150" s="388"/>
      <c r="J150" s="389"/>
      <c r="K150" s="388">
        <v>5405</v>
      </c>
      <c r="L150" s="388"/>
      <c r="M150" s="388"/>
      <c r="N150" s="390">
        <v>0.76721078779275997</v>
      </c>
      <c r="O150" s="391"/>
      <c r="P150" s="392"/>
    </row>
    <row r="151" spans="1:21" ht="15" customHeight="1" x14ac:dyDescent="0.25"/>
    <row r="152" spans="1:21" ht="15" customHeight="1" x14ac:dyDescent="0.25">
      <c r="B152" s="36"/>
      <c r="C152" s="36"/>
      <c r="D152" s="36"/>
      <c r="E152" s="36"/>
      <c r="F152" s="36"/>
      <c r="G152" s="36"/>
      <c r="H152" s="36"/>
      <c r="I152" s="36"/>
      <c r="J152" s="36"/>
      <c r="K152" s="36"/>
      <c r="L152" s="36"/>
      <c r="M152" s="36"/>
    </row>
    <row r="153" spans="1:21" ht="15" customHeight="1" x14ac:dyDescent="0.25">
      <c r="B153" s="36"/>
      <c r="C153" s="36"/>
      <c r="D153" s="36"/>
      <c r="E153" s="36"/>
      <c r="F153" s="36"/>
      <c r="G153" s="36"/>
      <c r="H153" s="36"/>
      <c r="I153" s="36"/>
      <c r="J153" s="36"/>
      <c r="K153" s="36"/>
      <c r="L153" s="36"/>
      <c r="M153" s="36"/>
    </row>
    <row r="154" spans="1:21" ht="15" customHeight="1" x14ac:dyDescent="0.25"/>
    <row r="155" spans="1:21" ht="15" customHeight="1" x14ac:dyDescent="0.25"/>
    <row r="156" spans="1:21" ht="15" customHeight="1" x14ac:dyDescent="0.25"/>
    <row r="157" spans="1:21" ht="15" customHeight="1" x14ac:dyDescent="0.25"/>
  </sheetData>
  <sheetProtection selectLockedCells="1" selectUnlockedCells="1"/>
  <mergeCells count="10">
    <mergeCell ref="B150:D150"/>
    <mergeCell ref="E150:G150"/>
    <mergeCell ref="H150:J150"/>
    <mergeCell ref="K150:M150"/>
    <mergeCell ref="N150:P150"/>
    <mergeCell ref="B11:D11"/>
    <mergeCell ref="E11:G11"/>
    <mergeCell ref="H11:J11"/>
    <mergeCell ref="K11:M11"/>
    <mergeCell ref="N11:P11"/>
  </mergeCells>
  <conditionalFormatting sqref="B149:M1048576 B13:G148 B1:M12">
    <cfRule type="cellIs" dxfId="5" priority="3" operator="between">
      <formula>1</formula>
      <formula>4</formula>
    </cfRule>
  </conditionalFormatting>
  <conditionalFormatting sqref="H13:J148">
    <cfRule type="cellIs" dxfId="4" priority="1" operator="between">
      <formula>1</formula>
      <formula>4</formula>
    </cfRule>
  </conditionalFormatting>
  <pageMargins left="0.55118110236220474" right="0.55118110236220474" top="0.78740157480314965" bottom="0.78740157480314965" header="0.31496062992125984" footer="0.31496062992125984"/>
  <pageSetup paperSize="9" scale="73" fitToHeight="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C1215-8BC6-42DE-911B-346AA7C00B8D}">
  <sheetPr>
    <pageSetUpPr fitToPage="1"/>
  </sheetPr>
  <dimension ref="A1:P157"/>
  <sheetViews>
    <sheetView zoomScale="70" zoomScaleNormal="70" workbookViewId="0">
      <pane xSplit="1" ySplit="12" topLeftCell="B13" activePane="bottomRight" state="frozen"/>
      <selection pane="topRight" sqref="A1:XFD1048576"/>
      <selection pane="bottomLeft" sqref="A1:XFD1048576"/>
      <selection pane="bottomRight" activeCell="Q14" sqref="Q14"/>
    </sheetView>
  </sheetViews>
  <sheetFormatPr defaultColWidth="9.1796875" defaultRowHeight="12.5" x14ac:dyDescent="0.25"/>
  <cols>
    <col min="1" max="1" width="60.1796875" style="6" bestFit="1" customWidth="1"/>
    <col min="2" max="13" width="9.1796875" style="6" customWidth="1"/>
    <col min="14" max="16" width="9.1796875" style="117" customWidth="1"/>
    <col min="17" max="16384" width="9.1796875" style="6"/>
  </cols>
  <sheetData>
    <row r="1" spans="1:16" ht="13" x14ac:dyDescent="0.3">
      <c r="A1" s="127" t="s">
        <v>40</v>
      </c>
      <c r="O1" s="124"/>
    </row>
    <row r="2" spans="1:16" ht="13" x14ac:dyDescent="0.3">
      <c r="A2" s="127"/>
    </row>
    <row r="3" spans="1:16" ht="13" x14ac:dyDescent="0.3">
      <c r="A3" s="139" t="s">
        <v>214</v>
      </c>
    </row>
    <row r="4" spans="1:16" ht="13" x14ac:dyDescent="0.3">
      <c r="A4" s="127"/>
    </row>
    <row r="5" spans="1:16" ht="13" x14ac:dyDescent="0.3">
      <c r="A5" s="127" t="s">
        <v>42</v>
      </c>
    </row>
    <row r="6" spans="1:16" ht="13" x14ac:dyDescent="0.3">
      <c r="A6" s="127"/>
    </row>
    <row r="7" spans="1:16" ht="13" x14ac:dyDescent="0.3">
      <c r="A7" s="127" t="s">
        <v>3</v>
      </c>
    </row>
    <row r="9" spans="1:16" ht="13" x14ac:dyDescent="0.3">
      <c r="A9" s="127" t="s">
        <v>290</v>
      </c>
    </row>
    <row r="10" spans="1:16" ht="13.5" thickBot="1" x14ac:dyDescent="0.35">
      <c r="A10" s="112"/>
    </row>
    <row r="11" spans="1:16" ht="59.25" customHeight="1" x14ac:dyDescent="0.3">
      <c r="A11" s="115"/>
      <c r="B11" s="393" t="s">
        <v>67</v>
      </c>
      <c r="C11" s="394"/>
      <c r="D11" s="395"/>
      <c r="E11" s="393" t="s">
        <v>68</v>
      </c>
      <c r="F11" s="394"/>
      <c r="G11" s="394"/>
      <c r="H11" s="393" t="s">
        <v>69</v>
      </c>
      <c r="I11" s="394"/>
      <c r="J11" s="395"/>
      <c r="K11" s="393" t="s">
        <v>50</v>
      </c>
      <c r="L11" s="394"/>
      <c r="M11" s="395"/>
      <c r="N11" s="396" t="s">
        <v>70</v>
      </c>
      <c r="O11" s="397"/>
      <c r="P11" s="398"/>
    </row>
    <row r="12" spans="1:16" ht="13.5" thickBot="1" x14ac:dyDescent="0.35">
      <c r="A12" s="116" t="s">
        <v>71</v>
      </c>
      <c r="B12" s="39" t="s">
        <v>44</v>
      </c>
      <c r="C12" s="38" t="s">
        <v>45</v>
      </c>
      <c r="D12" s="121" t="s">
        <v>46</v>
      </c>
      <c r="E12" s="39" t="s">
        <v>44</v>
      </c>
      <c r="F12" s="38" t="s">
        <v>45</v>
      </c>
      <c r="G12" s="37" t="s">
        <v>46</v>
      </c>
      <c r="H12" s="39" t="s">
        <v>44</v>
      </c>
      <c r="I12" s="38" t="s">
        <v>45</v>
      </c>
      <c r="J12" s="37" t="s">
        <v>46</v>
      </c>
      <c r="K12" s="39" t="s">
        <v>44</v>
      </c>
      <c r="L12" s="38" t="s">
        <v>45</v>
      </c>
      <c r="M12" s="37" t="s">
        <v>46</v>
      </c>
      <c r="N12" s="118" t="s">
        <v>44</v>
      </c>
      <c r="O12" s="119" t="s">
        <v>45</v>
      </c>
      <c r="P12" s="120" t="s">
        <v>46</v>
      </c>
    </row>
    <row r="13" spans="1:16" ht="15" customHeight="1" x14ac:dyDescent="0.35">
      <c r="A13" s="171" t="s">
        <v>72</v>
      </c>
      <c r="B13" s="266" t="s">
        <v>74</v>
      </c>
      <c r="C13" s="267" t="s">
        <v>74</v>
      </c>
      <c r="D13" s="268">
        <v>16</v>
      </c>
      <c r="E13" s="266">
        <v>18</v>
      </c>
      <c r="F13" s="267">
        <v>7</v>
      </c>
      <c r="G13" s="269">
        <v>25</v>
      </c>
      <c r="H13" s="336">
        <v>34</v>
      </c>
      <c r="I13" s="337">
        <v>9</v>
      </c>
      <c r="J13" s="338">
        <v>43</v>
      </c>
      <c r="K13" s="366" t="s">
        <v>74</v>
      </c>
      <c r="L13" s="367" t="s">
        <v>74</v>
      </c>
      <c r="M13" s="329">
        <v>9</v>
      </c>
      <c r="N13" s="399" t="s">
        <v>74</v>
      </c>
      <c r="O13" s="400" t="s">
        <v>74</v>
      </c>
      <c r="P13" s="359">
        <v>0.36</v>
      </c>
    </row>
    <row r="14" spans="1:16" ht="15" customHeight="1" x14ac:dyDescent="0.35">
      <c r="A14" s="172" t="s">
        <v>73</v>
      </c>
      <c r="B14" s="275">
        <v>0</v>
      </c>
      <c r="C14" s="271">
        <v>0</v>
      </c>
      <c r="D14" s="272">
        <v>0</v>
      </c>
      <c r="E14" s="270">
        <v>0</v>
      </c>
      <c r="F14" s="273">
        <v>0</v>
      </c>
      <c r="G14" s="274">
        <v>0</v>
      </c>
      <c r="H14" s="326">
        <v>0</v>
      </c>
      <c r="I14" s="324">
        <v>0</v>
      </c>
      <c r="J14" s="339">
        <v>0</v>
      </c>
      <c r="K14" s="326">
        <v>0</v>
      </c>
      <c r="L14" s="324">
        <v>0</v>
      </c>
      <c r="M14" s="325">
        <v>0</v>
      </c>
      <c r="N14" s="401">
        <v>0</v>
      </c>
      <c r="O14" s="361">
        <v>0</v>
      </c>
      <c r="P14" s="362">
        <v>0</v>
      </c>
    </row>
    <row r="15" spans="1:16" ht="15" customHeight="1" x14ac:dyDescent="0.35">
      <c r="A15" s="172" t="s">
        <v>75</v>
      </c>
      <c r="B15" s="275">
        <v>0</v>
      </c>
      <c r="C15" s="276">
        <v>0</v>
      </c>
      <c r="D15" s="277">
        <v>0</v>
      </c>
      <c r="E15" s="275">
        <v>0</v>
      </c>
      <c r="F15" s="276">
        <v>0</v>
      </c>
      <c r="G15" s="279">
        <v>0</v>
      </c>
      <c r="H15" s="326">
        <v>0</v>
      </c>
      <c r="I15" s="324">
        <v>0</v>
      </c>
      <c r="J15" s="339">
        <v>0</v>
      </c>
      <c r="K15" s="326">
        <v>0</v>
      </c>
      <c r="L15" s="324">
        <v>0</v>
      </c>
      <c r="M15" s="325">
        <v>0</v>
      </c>
      <c r="N15" s="401">
        <v>0</v>
      </c>
      <c r="O15" s="361">
        <v>0</v>
      </c>
      <c r="P15" s="362">
        <v>0</v>
      </c>
    </row>
    <row r="16" spans="1:16" ht="15" customHeight="1" x14ac:dyDescent="0.35">
      <c r="A16" s="172" t="s">
        <v>76</v>
      </c>
      <c r="B16" s="275">
        <v>0</v>
      </c>
      <c r="C16" s="276">
        <v>0</v>
      </c>
      <c r="D16" s="277">
        <v>0</v>
      </c>
      <c r="E16" s="275">
        <v>0</v>
      </c>
      <c r="F16" s="276">
        <v>0</v>
      </c>
      <c r="G16" s="279">
        <v>0</v>
      </c>
      <c r="H16" s="326">
        <v>0</v>
      </c>
      <c r="I16" s="324">
        <v>0</v>
      </c>
      <c r="J16" s="339">
        <v>0</v>
      </c>
      <c r="K16" s="326">
        <v>0</v>
      </c>
      <c r="L16" s="324">
        <v>0</v>
      </c>
      <c r="M16" s="325">
        <v>0</v>
      </c>
      <c r="N16" s="401">
        <v>0</v>
      </c>
      <c r="O16" s="361">
        <v>0</v>
      </c>
      <c r="P16" s="362">
        <v>0</v>
      </c>
    </row>
    <row r="17" spans="1:16" ht="15" customHeight="1" x14ac:dyDescent="0.35">
      <c r="A17" s="172" t="s">
        <v>77</v>
      </c>
      <c r="B17" s="275" t="s">
        <v>74</v>
      </c>
      <c r="C17" s="276" t="s">
        <v>74</v>
      </c>
      <c r="D17" s="277">
        <v>9</v>
      </c>
      <c r="E17" s="275" t="s">
        <v>74</v>
      </c>
      <c r="F17" s="276" t="s">
        <v>74</v>
      </c>
      <c r="G17" s="279">
        <v>5</v>
      </c>
      <c r="H17" s="326" t="s">
        <v>74</v>
      </c>
      <c r="I17" s="324" t="s">
        <v>74</v>
      </c>
      <c r="J17" s="339">
        <v>9</v>
      </c>
      <c r="K17" s="326">
        <v>0</v>
      </c>
      <c r="L17" s="324" t="s">
        <v>74</v>
      </c>
      <c r="M17" s="325" t="s">
        <v>74</v>
      </c>
      <c r="N17" s="401">
        <v>0</v>
      </c>
      <c r="O17" s="361">
        <v>1</v>
      </c>
      <c r="P17" s="362" t="s">
        <v>74</v>
      </c>
    </row>
    <row r="18" spans="1:16" ht="15.75" customHeight="1" x14ac:dyDescent="0.35">
      <c r="A18" s="172" t="s">
        <v>78</v>
      </c>
      <c r="B18" s="275">
        <v>0</v>
      </c>
      <c r="C18" s="276">
        <v>0</v>
      </c>
      <c r="D18" s="277">
        <v>0</v>
      </c>
      <c r="E18" s="275">
        <v>0</v>
      </c>
      <c r="F18" s="276">
        <v>0</v>
      </c>
      <c r="G18" s="279">
        <v>0</v>
      </c>
      <c r="H18" s="326">
        <v>0</v>
      </c>
      <c r="I18" s="324">
        <v>0</v>
      </c>
      <c r="J18" s="339">
        <v>0</v>
      </c>
      <c r="K18" s="326">
        <v>0</v>
      </c>
      <c r="L18" s="324">
        <v>0</v>
      </c>
      <c r="M18" s="325">
        <v>0</v>
      </c>
      <c r="N18" s="401">
        <v>0</v>
      </c>
      <c r="O18" s="361">
        <v>0</v>
      </c>
      <c r="P18" s="362">
        <v>0</v>
      </c>
    </row>
    <row r="19" spans="1:16" ht="15" customHeight="1" x14ac:dyDescent="0.35">
      <c r="A19" s="172" t="s">
        <v>79</v>
      </c>
      <c r="B19" s="275">
        <v>0</v>
      </c>
      <c r="C19" s="276">
        <v>0</v>
      </c>
      <c r="D19" s="277">
        <v>0</v>
      </c>
      <c r="E19" s="275">
        <v>0</v>
      </c>
      <c r="F19" s="276">
        <v>0</v>
      </c>
      <c r="G19" s="279">
        <v>0</v>
      </c>
      <c r="H19" s="326">
        <v>0</v>
      </c>
      <c r="I19" s="324">
        <v>0</v>
      </c>
      <c r="J19" s="339">
        <v>0</v>
      </c>
      <c r="K19" s="326">
        <v>0</v>
      </c>
      <c r="L19" s="324">
        <v>0</v>
      </c>
      <c r="M19" s="325">
        <v>0</v>
      </c>
      <c r="N19" s="401">
        <v>0</v>
      </c>
      <c r="O19" s="361">
        <v>0</v>
      </c>
      <c r="P19" s="362">
        <v>0</v>
      </c>
    </row>
    <row r="20" spans="1:16" ht="15" customHeight="1" x14ac:dyDescent="0.35">
      <c r="A20" s="172" t="s">
        <v>80</v>
      </c>
      <c r="B20" s="275" t="s">
        <v>74</v>
      </c>
      <c r="C20" s="276" t="s">
        <v>74</v>
      </c>
      <c r="D20" s="277">
        <v>6</v>
      </c>
      <c r="E20" s="292">
        <v>0</v>
      </c>
      <c r="F20" s="280">
        <v>5</v>
      </c>
      <c r="G20" s="281">
        <v>5</v>
      </c>
      <c r="H20" s="326" t="s">
        <v>74</v>
      </c>
      <c r="I20" s="324" t="s">
        <v>74</v>
      </c>
      <c r="J20" s="339">
        <v>15</v>
      </c>
      <c r="K20" s="326">
        <v>0</v>
      </c>
      <c r="L20" s="324" t="s">
        <v>74</v>
      </c>
      <c r="M20" s="325" t="s">
        <v>74</v>
      </c>
      <c r="N20" s="401">
        <v>0</v>
      </c>
      <c r="O20" s="361" t="s">
        <v>74</v>
      </c>
      <c r="P20" s="362" t="s">
        <v>74</v>
      </c>
    </row>
    <row r="21" spans="1:16" ht="15" customHeight="1" x14ac:dyDescent="0.35">
      <c r="A21" s="172" t="s">
        <v>81</v>
      </c>
      <c r="B21" s="275">
        <v>0</v>
      </c>
      <c r="C21" s="276">
        <v>0</v>
      </c>
      <c r="D21" s="277">
        <v>0</v>
      </c>
      <c r="E21" s="292">
        <v>0</v>
      </c>
      <c r="F21" s="280">
        <v>0</v>
      </c>
      <c r="G21" s="281">
        <v>0</v>
      </c>
      <c r="H21" s="326">
        <v>0</v>
      </c>
      <c r="I21" s="324">
        <v>0</v>
      </c>
      <c r="J21" s="339">
        <v>0</v>
      </c>
      <c r="K21" s="326">
        <v>0</v>
      </c>
      <c r="L21" s="324">
        <v>0</v>
      </c>
      <c r="M21" s="325">
        <v>0</v>
      </c>
      <c r="N21" s="401">
        <v>0</v>
      </c>
      <c r="O21" s="361">
        <v>0</v>
      </c>
      <c r="P21" s="362">
        <v>0</v>
      </c>
    </row>
    <row r="22" spans="1:16" ht="15" customHeight="1" x14ac:dyDescent="0.35">
      <c r="A22" s="172" t="s">
        <v>82</v>
      </c>
      <c r="B22" s="275">
        <v>9</v>
      </c>
      <c r="C22" s="276">
        <v>46</v>
      </c>
      <c r="D22" s="277">
        <v>55</v>
      </c>
      <c r="E22" s="292">
        <v>6</v>
      </c>
      <c r="F22" s="280">
        <v>55</v>
      </c>
      <c r="G22" s="281">
        <v>61</v>
      </c>
      <c r="H22" s="326">
        <v>11</v>
      </c>
      <c r="I22" s="324">
        <v>63</v>
      </c>
      <c r="J22" s="339">
        <v>74</v>
      </c>
      <c r="K22" s="326">
        <v>5</v>
      </c>
      <c r="L22" s="324">
        <v>40</v>
      </c>
      <c r="M22" s="325">
        <v>45</v>
      </c>
      <c r="N22" s="401">
        <v>0.83333333333333337</v>
      </c>
      <c r="O22" s="361">
        <v>0.72727272727272729</v>
      </c>
      <c r="P22" s="362">
        <v>0.73770491803278693</v>
      </c>
    </row>
    <row r="23" spans="1:16" ht="15" customHeight="1" x14ac:dyDescent="0.35">
      <c r="A23" s="173" t="s">
        <v>83</v>
      </c>
      <c r="B23" s="275" t="s">
        <v>74</v>
      </c>
      <c r="C23" s="276" t="s">
        <v>74</v>
      </c>
      <c r="D23" s="277">
        <v>18</v>
      </c>
      <c r="E23" s="292" t="s">
        <v>74</v>
      </c>
      <c r="F23" s="280" t="s">
        <v>74</v>
      </c>
      <c r="G23" s="281">
        <v>13</v>
      </c>
      <c r="H23" s="326" t="s">
        <v>74</v>
      </c>
      <c r="I23" s="324" t="s">
        <v>74</v>
      </c>
      <c r="J23" s="339">
        <v>30</v>
      </c>
      <c r="K23" s="326" t="s">
        <v>74</v>
      </c>
      <c r="L23" s="324" t="s">
        <v>74</v>
      </c>
      <c r="M23" s="325">
        <v>12</v>
      </c>
      <c r="N23" s="401" t="s">
        <v>74</v>
      </c>
      <c r="O23" s="361">
        <v>1</v>
      </c>
      <c r="P23" s="362">
        <v>0.92307692307692313</v>
      </c>
    </row>
    <row r="24" spans="1:16" ht="15" customHeight="1" x14ac:dyDescent="0.35">
      <c r="A24" s="172" t="s">
        <v>84</v>
      </c>
      <c r="B24" s="275" t="s">
        <v>74</v>
      </c>
      <c r="C24" s="276" t="s">
        <v>74</v>
      </c>
      <c r="D24" s="277">
        <v>115</v>
      </c>
      <c r="E24" s="292" t="s">
        <v>74</v>
      </c>
      <c r="F24" s="280" t="s">
        <v>74</v>
      </c>
      <c r="G24" s="281">
        <v>64</v>
      </c>
      <c r="H24" s="326" t="s">
        <v>74</v>
      </c>
      <c r="I24" s="324" t="s">
        <v>74</v>
      </c>
      <c r="J24" s="339">
        <v>178</v>
      </c>
      <c r="K24" s="326" t="s">
        <v>74</v>
      </c>
      <c r="L24" s="324" t="s">
        <v>74</v>
      </c>
      <c r="M24" s="325">
        <v>35</v>
      </c>
      <c r="N24" s="401">
        <v>0.5</v>
      </c>
      <c r="O24" s="361">
        <v>0.54838709677419351</v>
      </c>
      <c r="P24" s="362">
        <v>0.546875</v>
      </c>
    </row>
    <row r="25" spans="1:16" ht="15" customHeight="1" x14ac:dyDescent="0.35">
      <c r="A25" s="172" t="s">
        <v>85</v>
      </c>
      <c r="B25" s="275">
        <v>0</v>
      </c>
      <c r="C25" s="276">
        <v>0</v>
      </c>
      <c r="D25" s="277">
        <v>0</v>
      </c>
      <c r="E25" s="292">
        <v>0</v>
      </c>
      <c r="F25" s="280">
        <v>0</v>
      </c>
      <c r="G25" s="281">
        <v>0</v>
      </c>
      <c r="H25" s="326">
        <v>0</v>
      </c>
      <c r="I25" s="324">
        <v>0</v>
      </c>
      <c r="J25" s="339">
        <v>0</v>
      </c>
      <c r="K25" s="326">
        <v>0</v>
      </c>
      <c r="L25" s="324">
        <v>0</v>
      </c>
      <c r="M25" s="325">
        <v>0</v>
      </c>
      <c r="N25" s="401">
        <v>0</v>
      </c>
      <c r="O25" s="361">
        <v>0</v>
      </c>
      <c r="P25" s="362">
        <v>0</v>
      </c>
    </row>
    <row r="26" spans="1:16" ht="15" customHeight="1" x14ac:dyDescent="0.35">
      <c r="A26" s="172" t="s">
        <v>86</v>
      </c>
      <c r="B26" s="275">
        <v>0</v>
      </c>
      <c r="C26" s="276">
        <v>0</v>
      </c>
      <c r="D26" s="277">
        <v>0</v>
      </c>
      <c r="E26" s="292">
        <v>0</v>
      </c>
      <c r="F26" s="280">
        <v>0</v>
      </c>
      <c r="G26" s="281">
        <v>0</v>
      </c>
      <c r="H26" s="326">
        <v>0</v>
      </c>
      <c r="I26" s="324">
        <v>0</v>
      </c>
      <c r="J26" s="339">
        <v>0</v>
      </c>
      <c r="K26" s="326">
        <v>0</v>
      </c>
      <c r="L26" s="324">
        <v>0</v>
      </c>
      <c r="M26" s="325">
        <v>0</v>
      </c>
      <c r="N26" s="401">
        <v>0</v>
      </c>
      <c r="O26" s="361">
        <v>0</v>
      </c>
      <c r="P26" s="362">
        <v>0</v>
      </c>
    </row>
    <row r="27" spans="1:16" ht="15" customHeight="1" x14ac:dyDescent="0.35">
      <c r="A27" s="172" t="s">
        <v>87</v>
      </c>
      <c r="B27" s="275" t="s">
        <v>74</v>
      </c>
      <c r="C27" s="276" t="s">
        <v>74</v>
      </c>
      <c r="D27" s="277">
        <v>11</v>
      </c>
      <c r="E27" s="292">
        <v>0</v>
      </c>
      <c r="F27" s="280" t="s">
        <v>74</v>
      </c>
      <c r="G27" s="281" t="s">
        <v>74</v>
      </c>
      <c r="H27" s="326" t="s">
        <v>74</v>
      </c>
      <c r="I27" s="324" t="s">
        <v>74</v>
      </c>
      <c r="J27" s="339">
        <v>17</v>
      </c>
      <c r="K27" s="326">
        <v>0</v>
      </c>
      <c r="L27" s="324" t="s">
        <v>74</v>
      </c>
      <c r="M27" s="325" t="s">
        <v>74</v>
      </c>
      <c r="N27" s="401">
        <v>0</v>
      </c>
      <c r="O27" s="361">
        <v>1</v>
      </c>
      <c r="P27" s="362">
        <v>1</v>
      </c>
    </row>
    <row r="28" spans="1:16" ht="15" customHeight="1" x14ac:dyDescent="0.35">
      <c r="A28" s="172" t="s">
        <v>88</v>
      </c>
      <c r="B28" s="275">
        <v>15</v>
      </c>
      <c r="C28" s="276">
        <v>8</v>
      </c>
      <c r="D28" s="277">
        <v>23</v>
      </c>
      <c r="E28" s="292">
        <v>23</v>
      </c>
      <c r="F28" s="280">
        <v>12</v>
      </c>
      <c r="G28" s="281">
        <v>35</v>
      </c>
      <c r="H28" s="326">
        <v>9</v>
      </c>
      <c r="I28" s="324">
        <v>7</v>
      </c>
      <c r="J28" s="339">
        <v>16</v>
      </c>
      <c r="K28" s="326">
        <v>15</v>
      </c>
      <c r="L28" s="324">
        <v>9</v>
      </c>
      <c r="M28" s="325">
        <v>24</v>
      </c>
      <c r="N28" s="401">
        <v>0.65217391304347827</v>
      </c>
      <c r="O28" s="361">
        <v>0.75</v>
      </c>
      <c r="P28" s="362">
        <v>0.68571428571428572</v>
      </c>
    </row>
    <row r="29" spans="1:16" ht="15" customHeight="1" x14ac:dyDescent="0.35">
      <c r="A29" s="247" t="s">
        <v>89</v>
      </c>
      <c r="B29" s="275" t="s">
        <v>74</v>
      </c>
      <c r="C29" s="276" t="s">
        <v>74</v>
      </c>
      <c r="D29" s="277">
        <v>8</v>
      </c>
      <c r="E29" s="292" t="s">
        <v>74</v>
      </c>
      <c r="F29" s="280" t="s">
        <v>74</v>
      </c>
      <c r="G29" s="281">
        <v>14</v>
      </c>
      <c r="H29" s="326" t="s">
        <v>74</v>
      </c>
      <c r="I29" s="324" t="s">
        <v>74</v>
      </c>
      <c r="J29" s="339">
        <v>14</v>
      </c>
      <c r="K29" s="326">
        <v>6</v>
      </c>
      <c r="L29" s="324">
        <v>0</v>
      </c>
      <c r="M29" s="325">
        <v>6</v>
      </c>
      <c r="N29" s="401" t="s">
        <v>74</v>
      </c>
      <c r="O29" s="361">
        <v>0</v>
      </c>
      <c r="P29" s="362">
        <v>0.42857142857142855</v>
      </c>
    </row>
    <row r="30" spans="1:16" ht="15" customHeight="1" x14ac:dyDescent="0.35">
      <c r="A30" s="172" t="s">
        <v>90</v>
      </c>
      <c r="B30" s="275">
        <v>40</v>
      </c>
      <c r="C30" s="276">
        <v>5</v>
      </c>
      <c r="D30" s="277">
        <v>45</v>
      </c>
      <c r="E30" s="292">
        <v>24</v>
      </c>
      <c r="F30" s="280">
        <v>5</v>
      </c>
      <c r="G30" s="281">
        <v>29</v>
      </c>
      <c r="H30" s="326">
        <v>45</v>
      </c>
      <c r="I30" s="324">
        <v>7</v>
      </c>
      <c r="J30" s="339">
        <v>52</v>
      </c>
      <c r="K30" s="326" t="s">
        <v>74</v>
      </c>
      <c r="L30" s="324" t="s">
        <v>74</v>
      </c>
      <c r="M30" s="325">
        <v>18</v>
      </c>
      <c r="N30" s="401">
        <v>0.58333333333333337</v>
      </c>
      <c r="O30" s="361">
        <v>0.8</v>
      </c>
      <c r="P30" s="362">
        <v>0.62068965517241381</v>
      </c>
    </row>
    <row r="31" spans="1:16" ht="15" customHeight="1" x14ac:dyDescent="0.35">
      <c r="A31" s="172" t="s">
        <v>91</v>
      </c>
      <c r="B31" s="275">
        <v>0</v>
      </c>
      <c r="C31" s="276">
        <v>0</v>
      </c>
      <c r="D31" s="277">
        <v>0</v>
      </c>
      <c r="E31" s="275">
        <v>0</v>
      </c>
      <c r="F31" s="276">
        <v>0</v>
      </c>
      <c r="G31" s="279">
        <v>0</v>
      </c>
      <c r="H31" s="326">
        <v>0</v>
      </c>
      <c r="I31" s="324">
        <v>0</v>
      </c>
      <c r="J31" s="339">
        <v>0</v>
      </c>
      <c r="K31" s="326">
        <v>0</v>
      </c>
      <c r="L31" s="324">
        <v>0</v>
      </c>
      <c r="M31" s="325">
        <v>0</v>
      </c>
      <c r="N31" s="401">
        <v>0</v>
      </c>
      <c r="O31" s="361">
        <v>0</v>
      </c>
      <c r="P31" s="362">
        <v>0</v>
      </c>
    </row>
    <row r="32" spans="1:16" ht="15" customHeight="1" x14ac:dyDescent="0.35">
      <c r="A32" s="172" t="s">
        <v>92</v>
      </c>
      <c r="B32" s="275">
        <v>0</v>
      </c>
      <c r="C32" s="276">
        <v>0</v>
      </c>
      <c r="D32" s="277">
        <v>0</v>
      </c>
      <c r="E32" s="275">
        <v>0</v>
      </c>
      <c r="F32" s="276">
        <v>0</v>
      </c>
      <c r="G32" s="279">
        <v>0</v>
      </c>
      <c r="H32" s="326">
        <v>0</v>
      </c>
      <c r="I32" s="324">
        <v>0</v>
      </c>
      <c r="J32" s="339">
        <v>0</v>
      </c>
      <c r="K32" s="326">
        <v>0</v>
      </c>
      <c r="L32" s="324">
        <v>0</v>
      </c>
      <c r="M32" s="325">
        <v>0</v>
      </c>
      <c r="N32" s="401">
        <v>0</v>
      </c>
      <c r="O32" s="361">
        <v>0</v>
      </c>
      <c r="P32" s="362">
        <v>0</v>
      </c>
    </row>
    <row r="33" spans="1:16" ht="15" customHeight="1" x14ac:dyDescent="0.35">
      <c r="A33" s="172" t="s">
        <v>93</v>
      </c>
      <c r="B33" s="275">
        <v>0</v>
      </c>
      <c r="C33" s="276">
        <v>0</v>
      </c>
      <c r="D33" s="277">
        <v>0</v>
      </c>
      <c r="E33" s="275">
        <v>0</v>
      </c>
      <c r="F33" s="276">
        <v>0</v>
      </c>
      <c r="G33" s="279">
        <v>0</v>
      </c>
      <c r="H33" s="326">
        <v>0</v>
      </c>
      <c r="I33" s="324">
        <v>0</v>
      </c>
      <c r="J33" s="339">
        <v>0</v>
      </c>
      <c r="K33" s="326">
        <v>0</v>
      </c>
      <c r="L33" s="324">
        <v>0</v>
      </c>
      <c r="M33" s="325">
        <v>0</v>
      </c>
      <c r="N33" s="401">
        <v>0</v>
      </c>
      <c r="O33" s="361">
        <v>0</v>
      </c>
      <c r="P33" s="362">
        <v>0</v>
      </c>
    </row>
    <row r="34" spans="1:16" ht="15" customHeight="1" x14ac:dyDescent="0.35">
      <c r="A34" s="172" t="s">
        <v>94</v>
      </c>
      <c r="B34" s="275">
        <v>0</v>
      </c>
      <c r="C34" s="276">
        <v>0</v>
      </c>
      <c r="D34" s="277">
        <v>0</v>
      </c>
      <c r="E34" s="275">
        <v>0</v>
      </c>
      <c r="F34" s="276">
        <v>0</v>
      </c>
      <c r="G34" s="279">
        <v>0</v>
      </c>
      <c r="H34" s="326">
        <v>0</v>
      </c>
      <c r="I34" s="324">
        <v>0</v>
      </c>
      <c r="J34" s="339">
        <v>0</v>
      </c>
      <c r="K34" s="326">
        <v>0</v>
      </c>
      <c r="L34" s="324">
        <v>0</v>
      </c>
      <c r="M34" s="325">
        <v>0</v>
      </c>
      <c r="N34" s="401">
        <v>0</v>
      </c>
      <c r="O34" s="361">
        <v>0</v>
      </c>
      <c r="P34" s="362">
        <v>0</v>
      </c>
    </row>
    <row r="35" spans="1:16" ht="15" customHeight="1" x14ac:dyDescent="0.35">
      <c r="A35" s="172" t="s">
        <v>95</v>
      </c>
      <c r="B35" s="275">
        <v>0</v>
      </c>
      <c r="C35" s="276">
        <v>0</v>
      </c>
      <c r="D35" s="277">
        <v>0</v>
      </c>
      <c r="E35" s="275">
        <v>0</v>
      </c>
      <c r="F35" s="276">
        <v>0</v>
      </c>
      <c r="G35" s="279">
        <v>0</v>
      </c>
      <c r="H35" s="326">
        <v>0</v>
      </c>
      <c r="I35" s="324">
        <v>0</v>
      </c>
      <c r="J35" s="339">
        <v>0</v>
      </c>
      <c r="K35" s="326">
        <v>0</v>
      </c>
      <c r="L35" s="324">
        <v>0</v>
      </c>
      <c r="M35" s="325">
        <v>0</v>
      </c>
      <c r="N35" s="401">
        <v>0</v>
      </c>
      <c r="O35" s="361">
        <v>0</v>
      </c>
      <c r="P35" s="362">
        <v>0</v>
      </c>
    </row>
    <row r="36" spans="1:16" ht="15" customHeight="1" x14ac:dyDescent="0.35">
      <c r="A36" s="172" t="s">
        <v>96</v>
      </c>
      <c r="B36" s="275">
        <v>6</v>
      </c>
      <c r="C36" s="276">
        <v>118</v>
      </c>
      <c r="D36" s="277">
        <v>124</v>
      </c>
      <c r="E36" s="292" t="s">
        <v>74</v>
      </c>
      <c r="F36" s="280" t="s">
        <v>74</v>
      </c>
      <c r="G36" s="281">
        <v>120</v>
      </c>
      <c r="H36" s="326">
        <v>12</v>
      </c>
      <c r="I36" s="324">
        <v>246</v>
      </c>
      <c r="J36" s="339">
        <v>258</v>
      </c>
      <c r="K36" s="326" t="s">
        <v>74</v>
      </c>
      <c r="L36" s="324" t="s">
        <v>74</v>
      </c>
      <c r="M36" s="325">
        <v>89</v>
      </c>
      <c r="N36" s="401">
        <v>0.33333333333333331</v>
      </c>
      <c r="O36" s="361">
        <v>0.75213675213675213</v>
      </c>
      <c r="P36" s="362">
        <v>0.7416666666666667</v>
      </c>
    </row>
    <row r="37" spans="1:16" ht="15" customHeight="1" x14ac:dyDescent="0.35">
      <c r="A37" s="172" t="s">
        <v>97</v>
      </c>
      <c r="B37" s="275" t="s">
        <v>74</v>
      </c>
      <c r="C37" s="276" t="s">
        <v>74</v>
      </c>
      <c r="D37" s="277">
        <v>898</v>
      </c>
      <c r="E37" s="292" t="s">
        <v>74</v>
      </c>
      <c r="F37" s="280" t="s">
        <v>74</v>
      </c>
      <c r="G37" s="281">
        <v>1036</v>
      </c>
      <c r="H37" s="326">
        <v>0</v>
      </c>
      <c r="I37" s="324">
        <v>614</v>
      </c>
      <c r="J37" s="339">
        <v>614</v>
      </c>
      <c r="K37" s="326" t="s">
        <v>74</v>
      </c>
      <c r="L37" s="324" t="s">
        <v>74</v>
      </c>
      <c r="M37" s="325">
        <v>861</v>
      </c>
      <c r="N37" s="401">
        <v>1</v>
      </c>
      <c r="O37" s="361">
        <v>0.83059051306873188</v>
      </c>
      <c r="P37" s="362">
        <v>0.83108108108108103</v>
      </c>
    </row>
    <row r="38" spans="1:16" ht="15" customHeight="1" x14ac:dyDescent="0.35">
      <c r="A38" s="172" t="s">
        <v>98</v>
      </c>
      <c r="B38" s="275">
        <v>0</v>
      </c>
      <c r="C38" s="276">
        <v>0</v>
      </c>
      <c r="D38" s="277">
        <v>0</v>
      </c>
      <c r="E38" s="292">
        <v>0</v>
      </c>
      <c r="F38" s="280">
        <v>0</v>
      </c>
      <c r="G38" s="281">
        <v>0</v>
      </c>
      <c r="H38" s="326">
        <v>0</v>
      </c>
      <c r="I38" s="324">
        <v>0</v>
      </c>
      <c r="J38" s="339">
        <v>0</v>
      </c>
      <c r="K38" s="326">
        <v>0</v>
      </c>
      <c r="L38" s="324">
        <v>0</v>
      </c>
      <c r="M38" s="325">
        <v>0</v>
      </c>
      <c r="N38" s="401">
        <v>0</v>
      </c>
      <c r="O38" s="361">
        <v>0</v>
      </c>
      <c r="P38" s="362">
        <v>0</v>
      </c>
    </row>
    <row r="39" spans="1:16" ht="15" customHeight="1" x14ac:dyDescent="0.35">
      <c r="A39" s="172" t="s">
        <v>99</v>
      </c>
      <c r="B39" s="275">
        <v>0</v>
      </c>
      <c r="C39" s="276">
        <v>0</v>
      </c>
      <c r="D39" s="277">
        <v>0</v>
      </c>
      <c r="E39" s="275">
        <v>0</v>
      </c>
      <c r="F39" s="276">
        <v>0</v>
      </c>
      <c r="G39" s="279">
        <v>0</v>
      </c>
      <c r="H39" s="326">
        <v>0</v>
      </c>
      <c r="I39" s="324">
        <v>0</v>
      </c>
      <c r="J39" s="339">
        <v>0</v>
      </c>
      <c r="K39" s="326">
        <v>0</v>
      </c>
      <c r="L39" s="324">
        <v>0</v>
      </c>
      <c r="M39" s="325">
        <v>0</v>
      </c>
      <c r="N39" s="401">
        <v>0</v>
      </c>
      <c r="O39" s="361">
        <v>0</v>
      </c>
      <c r="P39" s="362">
        <v>0</v>
      </c>
    </row>
    <row r="40" spans="1:16" ht="15" customHeight="1" x14ac:dyDescent="0.35">
      <c r="A40" s="172" t="s">
        <v>100</v>
      </c>
      <c r="B40" s="275">
        <v>7</v>
      </c>
      <c r="C40" s="276">
        <v>257</v>
      </c>
      <c r="D40" s="277">
        <v>264</v>
      </c>
      <c r="E40" s="275">
        <v>8</v>
      </c>
      <c r="F40" s="276">
        <v>170</v>
      </c>
      <c r="G40" s="279">
        <v>178</v>
      </c>
      <c r="H40" s="326">
        <v>5</v>
      </c>
      <c r="I40" s="324">
        <v>239</v>
      </c>
      <c r="J40" s="339">
        <v>244</v>
      </c>
      <c r="K40" s="326">
        <v>6</v>
      </c>
      <c r="L40" s="324">
        <v>132</v>
      </c>
      <c r="M40" s="325">
        <v>138</v>
      </c>
      <c r="N40" s="401">
        <v>0.75</v>
      </c>
      <c r="O40" s="361">
        <v>0.77647058823529413</v>
      </c>
      <c r="P40" s="362">
        <v>0.7752808988764045</v>
      </c>
    </row>
    <row r="41" spans="1:16" ht="15" customHeight="1" x14ac:dyDescent="0.35">
      <c r="A41" s="172" t="s">
        <v>101</v>
      </c>
      <c r="B41" s="275">
        <v>0</v>
      </c>
      <c r="C41" s="276">
        <v>57</v>
      </c>
      <c r="D41" s="277">
        <v>57</v>
      </c>
      <c r="E41" s="275">
        <v>0</v>
      </c>
      <c r="F41" s="276">
        <v>45</v>
      </c>
      <c r="G41" s="279">
        <v>45</v>
      </c>
      <c r="H41" s="326" t="s">
        <v>74</v>
      </c>
      <c r="I41" s="324" t="s">
        <v>74</v>
      </c>
      <c r="J41" s="339">
        <v>87</v>
      </c>
      <c r="K41" s="326">
        <v>0</v>
      </c>
      <c r="L41" s="324">
        <v>37</v>
      </c>
      <c r="M41" s="325">
        <v>37</v>
      </c>
      <c r="N41" s="401">
        <v>0</v>
      </c>
      <c r="O41" s="361">
        <v>0.82222222222222219</v>
      </c>
      <c r="P41" s="362">
        <v>0.82222222222222219</v>
      </c>
    </row>
    <row r="42" spans="1:16" ht="15" customHeight="1" x14ac:dyDescent="0.35">
      <c r="A42" s="172" t="s">
        <v>102</v>
      </c>
      <c r="B42" s="275">
        <v>0</v>
      </c>
      <c r="C42" s="276">
        <v>0</v>
      </c>
      <c r="D42" s="277">
        <v>0</v>
      </c>
      <c r="E42" s="292">
        <v>0</v>
      </c>
      <c r="F42" s="280">
        <v>0</v>
      </c>
      <c r="G42" s="281">
        <v>0</v>
      </c>
      <c r="H42" s="326">
        <v>0</v>
      </c>
      <c r="I42" s="324">
        <v>0</v>
      </c>
      <c r="J42" s="339">
        <v>0</v>
      </c>
      <c r="K42" s="326">
        <v>0</v>
      </c>
      <c r="L42" s="324">
        <v>0</v>
      </c>
      <c r="M42" s="325">
        <v>0</v>
      </c>
      <c r="N42" s="401">
        <v>0</v>
      </c>
      <c r="O42" s="361">
        <v>0</v>
      </c>
      <c r="P42" s="362">
        <v>0</v>
      </c>
    </row>
    <row r="43" spans="1:16" ht="15" customHeight="1" x14ac:dyDescent="0.35">
      <c r="A43" s="172" t="s">
        <v>103</v>
      </c>
      <c r="B43" s="275">
        <v>45</v>
      </c>
      <c r="C43" s="276">
        <v>948</v>
      </c>
      <c r="D43" s="277">
        <v>993</v>
      </c>
      <c r="E43" s="292">
        <v>27</v>
      </c>
      <c r="F43" s="280">
        <v>1088</v>
      </c>
      <c r="G43" s="281">
        <v>1115</v>
      </c>
      <c r="H43" s="326">
        <v>46</v>
      </c>
      <c r="I43" s="324">
        <v>639</v>
      </c>
      <c r="J43" s="339">
        <v>685</v>
      </c>
      <c r="K43" s="326">
        <v>23</v>
      </c>
      <c r="L43" s="324">
        <v>933</v>
      </c>
      <c r="M43" s="325">
        <v>956</v>
      </c>
      <c r="N43" s="401">
        <v>0.85185185185185186</v>
      </c>
      <c r="O43" s="361">
        <v>0.85753676470588236</v>
      </c>
      <c r="P43" s="362">
        <v>0.85739910313901346</v>
      </c>
    </row>
    <row r="44" spans="1:16" ht="15" customHeight="1" x14ac:dyDescent="0.35">
      <c r="A44" s="172" t="s">
        <v>104</v>
      </c>
      <c r="B44" s="275">
        <v>19</v>
      </c>
      <c r="C44" s="276">
        <v>674</v>
      </c>
      <c r="D44" s="277">
        <v>693</v>
      </c>
      <c r="E44" s="292">
        <v>17</v>
      </c>
      <c r="F44" s="280">
        <v>602</v>
      </c>
      <c r="G44" s="281">
        <v>619</v>
      </c>
      <c r="H44" s="326">
        <v>17</v>
      </c>
      <c r="I44" s="324">
        <v>510</v>
      </c>
      <c r="J44" s="339">
        <v>527</v>
      </c>
      <c r="K44" s="326">
        <v>12</v>
      </c>
      <c r="L44" s="324">
        <v>516</v>
      </c>
      <c r="M44" s="325">
        <v>528</v>
      </c>
      <c r="N44" s="401">
        <v>0.70588235294117652</v>
      </c>
      <c r="O44" s="361">
        <v>0.8571428571428571</v>
      </c>
      <c r="P44" s="362">
        <v>0.85298869143780287</v>
      </c>
    </row>
    <row r="45" spans="1:16" ht="15" customHeight="1" x14ac:dyDescent="0.35">
      <c r="A45" s="172" t="s">
        <v>105</v>
      </c>
      <c r="B45" s="275">
        <v>0</v>
      </c>
      <c r="C45" s="276">
        <v>0</v>
      </c>
      <c r="D45" s="277">
        <v>0</v>
      </c>
      <c r="E45" s="275">
        <v>0</v>
      </c>
      <c r="F45" s="276">
        <v>0</v>
      </c>
      <c r="G45" s="279">
        <v>0</v>
      </c>
      <c r="H45" s="326">
        <v>0</v>
      </c>
      <c r="I45" s="324">
        <v>0</v>
      </c>
      <c r="J45" s="339">
        <v>0</v>
      </c>
      <c r="K45" s="326">
        <v>0</v>
      </c>
      <c r="L45" s="324">
        <v>0</v>
      </c>
      <c r="M45" s="325">
        <v>0</v>
      </c>
      <c r="N45" s="401">
        <v>0</v>
      </c>
      <c r="O45" s="361">
        <v>0</v>
      </c>
      <c r="P45" s="362">
        <v>0</v>
      </c>
    </row>
    <row r="46" spans="1:16" ht="15" customHeight="1" x14ac:dyDescent="0.35">
      <c r="A46" s="172" t="s">
        <v>106</v>
      </c>
      <c r="B46" s="275" t="s">
        <v>74</v>
      </c>
      <c r="C46" s="276">
        <v>0</v>
      </c>
      <c r="D46" s="277" t="s">
        <v>74</v>
      </c>
      <c r="E46" s="275" t="s">
        <v>74</v>
      </c>
      <c r="F46" s="280" t="s">
        <v>74</v>
      </c>
      <c r="G46" s="279">
        <v>6</v>
      </c>
      <c r="H46" s="326" t="s">
        <v>74</v>
      </c>
      <c r="I46" s="324">
        <v>0</v>
      </c>
      <c r="J46" s="339" t="s">
        <v>74</v>
      </c>
      <c r="K46" s="326" t="s">
        <v>74</v>
      </c>
      <c r="L46" s="324" t="s">
        <v>74</v>
      </c>
      <c r="M46" s="325" t="s">
        <v>74</v>
      </c>
      <c r="N46" s="401">
        <v>0.66666666666666663</v>
      </c>
      <c r="O46" s="361">
        <v>0.66666666666666663</v>
      </c>
      <c r="P46" s="362" t="s">
        <v>74</v>
      </c>
    </row>
    <row r="47" spans="1:16" ht="15" customHeight="1" x14ac:dyDescent="0.35">
      <c r="A47" s="172" t="s">
        <v>107</v>
      </c>
      <c r="B47" s="275" t="s">
        <v>74</v>
      </c>
      <c r="C47" s="276" t="s">
        <v>74</v>
      </c>
      <c r="D47" s="277" t="s">
        <v>74</v>
      </c>
      <c r="E47" s="275" t="s">
        <v>74</v>
      </c>
      <c r="F47" s="280" t="s">
        <v>74</v>
      </c>
      <c r="G47" s="279" t="s">
        <v>74</v>
      </c>
      <c r="H47" s="326" t="s">
        <v>74</v>
      </c>
      <c r="I47" s="324" t="s">
        <v>74</v>
      </c>
      <c r="J47" s="339" t="s">
        <v>74</v>
      </c>
      <c r="K47" s="326" t="s">
        <v>74</v>
      </c>
      <c r="L47" s="324" t="s">
        <v>74</v>
      </c>
      <c r="M47" s="325" t="s">
        <v>74</v>
      </c>
      <c r="N47" s="401">
        <v>1</v>
      </c>
      <c r="O47" s="361">
        <v>1</v>
      </c>
      <c r="P47" s="362">
        <v>1</v>
      </c>
    </row>
    <row r="48" spans="1:16" ht="15" customHeight="1" x14ac:dyDescent="0.35">
      <c r="A48" s="172" t="s">
        <v>108</v>
      </c>
      <c r="B48" s="275">
        <v>64</v>
      </c>
      <c r="C48" s="276">
        <v>29</v>
      </c>
      <c r="D48" s="277">
        <v>93</v>
      </c>
      <c r="E48" s="275">
        <v>69</v>
      </c>
      <c r="F48" s="280">
        <v>31</v>
      </c>
      <c r="G48" s="279">
        <v>100</v>
      </c>
      <c r="H48" s="326">
        <v>48</v>
      </c>
      <c r="I48" s="324">
        <v>22</v>
      </c>
      <c r="J48" s="339">
        <v>70</v>
      </c>
      <c r="K48" s="326">
        <v>57</v>
      </c>
      <c r="L48" s="324">
        <v>24</v>
      </c>
      <c r="M48" s="325">
        <v>81</v>
      </c>
      <c r="N48" s="401">
        <v>0.82608695652173914</v>
      </c>
      <c r="O48" s="361">
        <v>0.77419354838709675</v>
      </c>
      <c r="P48" s="362">
        <v>0.81</v>
      </c>
    </row>
    <row r="49" spans="1:16" ht="15" customHeight="1" x14ac:dyDescent="0.35">
      <c r="A49" s="172" t="s">
        <v>109</v>
      </c>
      <c r="B49" s="275">
        <v>17</v>
      </c>
      <c r="C49" s="276">
        <v>30</v>
      </c>
      <c r="D49" s="277">
        <v>47</v>
      </c>
      <c r="E49" s="275" t="s">
        <v>74</v>
      </c>
      <c r="F49" s="280" t="s">
        <v>74</v>
      </c>
      <c r="G49" s="279">
        <v>11</v>
      </c>
      <c r="H49" s="326">
        <v>17</v>
      </c>
      <c r="I49" s="324">
        <v>30</v>
      </c>
      <c r="J49" s="339">
        <v>47</v>
      </c>
      <c r="K49" s="326" t="s">
        <v>74</v>
      </c>
      <c r="L49" s="324" t="s">
        <v>74</v>
      </c>
      <c r="M49" s="325">
        <v>10</v>
      </c>
      <c r="N49" s="401">
        <v>1</v>
      </c>
      <c r="O49" s="361" t="s">
        <v>74</v>
      </c>
      <c r="P49" s="362">
        <v>0.90909090909090906</v>
      </c>
    </row>
    <row r="50" spans="1:16" ht="15" customHeight="1" x14ac:dyDescent="0.35">
      <c r="A50" s="172" t="s">
        <v>110</v>
      </c>
      <c r="B50" s="275" t="s">
        <v>74</v>
      </c>
      <c r="C50" s="276" t="s">
        <v>74</v>
      </c>
      <c r="D50" s="277">
        <v>78</v>
      </c>
      <c r="E50" s="275">
        <v>26</v>
      </c>
      <c r="F50" s="276">
        <v>0</v>
      </c>
      <c r="G50" s="279">
        <v>26</v>
      </c>
      <c r="H50" s="326" t="s">
        <v>74</v>
      </c>
      <c r="I50" s="324" t="s">
        <v>74</v>
      </c>
      <c r="J50" s="339">
        <v>79</v>
      </c>
      <c r="K50" s="326">
        <v>18</v>
      </c>
      <c r="L50" s="324">
        <v>0</v>
      </c>
      <c r="M50" s="325">
        <v>18</v>
      </c>
      <c r="N50" s="401">
        <v>0.69230769230769229</v>
      </c>
      <c r="O50" s="361">
        <v>0</v>
      </c>
      <c r="P50" s="362">
        <v>0.69230769230769229</v>
      </c>
    </row>
    <row r="51" spans="1:16" ht="15" customHeight="1" x14ac:dyDescent="0.35">
      <c r="A51" s="172" t="s">
        <v>111</v>
      </c>
      <c r="B51" s="275">
        <v>0</v>
      </c>
      <c r="C51" s="276">
        <v>0</v>
      </c>
      <c r="D51" s="277">
        <v>0</v>
      </c>
      <c r="E51" s="275">
        <v>0</v>
      </c>
      <c r="F51" s="276">
        <v>0</v>
      </c>
      <c r="G51" s="279">
        <v>0</v>
      </c>
      <c r="H51" s="326">
        <v>0</v>
      </c>
      <c r="I51" s="324">
        <v>0</v>
      </c>
      <c r="J51" s="339">
        <v>0</v>
      </c>
      <c r="K51" s="326">
        <v>0</v>
      </c>
      <c r="L51" s="324">
        <v>0</v>
      </c>
      <c r="M51" s="325">
        <v>0</v>
      </c>
      <c r="N51" s="401">
        <v>0</v>
      </c>
      <c r="O51" s="361">
        <v>0</v>
      </c>
      <c r="P51" s="362">
        <v>0</v>
      </c>
    </row>
    <row r="52" spans="1:16" ht="15" customHeight="1" x14ac:dyDescent="0.35">
      <c r="A52" s="172" t="s">
        <v>112</v>
      </c>
      <c r="B52" s="275">
        <v>53</v>
      </c>
      <c r="C52" s="276">
        <v>33</v>
      </c>
      <c r="D52" s="277">
        <v>86</v>
      </c>
      <c r="E52" s="275">
        <v>49</v>
      </c>
      <c r="F52" s="276">
        <v>29</v>
      </c>
      <c r="G52" s="279">
        <v>78</v>
      </c>
      <c r="H52" s="326">
        <v>70</v>
      </c>
      <c r="I52" s="324">
        <v>39</v>
      </c>
      <c r="J52" s="339">
        <v>109</v>
      </c>
      <c r="K52" s="326">
        <v>38</v>
      </c>
      <c r="L52" s="324">
        <v>15</v>
      </c>
      <c r="M52" s="325">
        <v>53</v>
      </c>
      <c r="N52" s="401">
        <v>0.77551020408163263</v>
      </c>
      <c r="O52" s="361">
        <v>0.51724137931034486</v>
      </c>
      <c r="P52" s="362">
        <v>0.67948717948717952</v>
      </c>
    </row>
    <row r="53" spans="1:16" ht="15" customHeight="1" x14ac:dyDescent="0.35">
      <c r="A53" s="172" t="s">
        <v>113</v>
      </c>
      <c r="B53" s="275">
        <v>103</v>
      </c>
      <c r="C53" s="276">
        <v>33</v>
      </c>
      <c r="D53" s="277">
        <v>136</v>
      </c>
      <c r="E53" s="275">
        <v>90</v>
      </c>
      <c r="F53" s="276">
        <v>28</v>
      </c>
      <c r="G53" s="279">
        <v>118</v>
      </c>
      <c r="H53" s="326">
        <v>135</v>
      </c>
      <c r="I53" s="324">
        <v>44</v>
      </c>
      <c r="J53" s="339">
        <v>179</v>
      </c>
      <c r="K53" s="326">
        <v>55</v>
      </c>
      <c r="L53" s="324">
        <v>16</v>
      </c>
      <c r="M53" s="325">
        <v>71</v>
      </c>
      <c r="N53" s="401">
        <v>0.61111111111111116</v>
      </c>
      <c r="O53" s="361">
        <v>0.5714285714285714</v>
      </c>
      <c r="P53" s="362">
        <v>0.60169491525423724</v>
      </c>
    </row>
    <row r="54" spans="1:16" ht="15" customHeight="1" x14ac:dyDescent="0.35">
      <c r="A54" s="172" t="s">
        <v>114</v>
      </c>
      <c r="B54" s="275" t="s">
        <v>74</v>
      </c>
      <c r="C54" s="276" t="s">
        <v>74</v>
      </c>
      <c r="D54" s="277">
        <v>28</v>
      </c>
      <c r="E54" s="292">
        <v>0</v>
      </c>
      <c r="F54" s="280">
        <v>16</v>
      </c>
      <c r="G54" s="281">
        <v>16</v>
      </c>
      <c r="H54" s="326" t="s">
        <v>74</v>
      </c>
      <c r="I54" s="324" t="s">
        <v>74</v>
      </c>
      <c r="J54" s="339">
        <v>69</v>
      </c>
      <c r="K54" s="326">
        <v>0</v>
      </c>
      <c r="L54" s="324">
        <v>12</v>
      </c>
      <c r="M54" s="325">
        <v>12</v>
      </c>
      <c r="N54" s="401">
        <v>0</v>
      </c>
      <c r="O54" s="361">
        <v>0.75</v>
      </c>
      <c r="P54" s="362">
        <v>0.75</v>
      </c>
    </row>
    <row r="55" spans="1:16" ht="15" customHeight="1" x14ac:dyDescent="0.35">
      <c r="A55" s="172" t="s">
        <v>115</v>
      </c>
      <c r="B55" s="275">
        <v>0</v>
      </c>
      <c r="C55" s="276">
        <v>0</v>
      </c>
      <c r="D55" s="277">
        <v>0</v>
      </c>
      <c r="E55" s="275">
        <v>0</v>
      </c>
      <c r="F55" s="276">
        <v>0</v>
      </c>
      <c r="G55" s="279">
        <v>0</v>
      </c>
      <c r="H55" s="326">
        <v>0</v>
      </c>
      <c r="I55" s="324">
        <v>0</v>
      </c>
      <c r="J55" s="339">
        <v>0</v>
      </c>
      <c r="K55" s="326">
        <v>0</v>
      </c>
      <c r="L55" s="324">
        <v>0</v>
      </c>
      <c r="M55" s="325">
        <v>0</v>
      </c>
      <c r="N55" s="401">
        <v>0</v>
      </c>
      <c r="O55" s="361">
        <v>0</v>
      </c>
      <c r="P55" s="362">
        <v>0</v>
      </c>
    </row>
    <row r="56" spans="1:16" ht="15" customHeight="1" x14ac:dyDescent="0.35">
      <c r="A56" s="172" t="s">
        <v>116</v>
      </c>
      <c r="B56" s="275">
        <v>0</v>
      </c>
      <c r="C56" s="276">
        <v>0</v>
      </c>
      <c r="D56" s="277">
        <v>0</v>
      </c>
      <c r="E56" s="275">
        <v>0</v>
      </c>
      <c r="F56" s="276">
        <v>0</v>
      </c>
      <c r="G56" s="279">
        <v>0</v>
      </c>
      <c r="H56" s="326">
        <v>0</v>
      </c>
      <c r="I56" s="324">
        <v>0</v>
      </c>
      <c r="J56" s="339">
        <v>0</v>
      </c>
      <c r="K56" s="326">
        <v>0</v>
      </c>
      <c r="L56" s="324">
        <v>0</v>
      </c>
      <c r="M56" s="325">
        <v>0</v>
      </c>
      <c r="N56" s="401">
        <v>0</v>
      </c>
      <c r="O56" s="361">
        <v>0</v>
      </c>
      <c r="P56" s="362">
        <v>0</v>
      </c>
    </row>
    <row r="57" spans="1:16" ht="15" customHeight="1" x14ac:dyDescent="0.35">
      <c r="A57" s="172" t="s">
        <v>117</v>
      </c>
      <c r="B57" s="275">
        <v>0</v>
      </c>
      <c r="C57" s="276">
        <v>113</v>
      </c>
      <c r="D57" s="277">
        <v>113</v>
      </c>
      <c r="E57" s="292" t="s">
        <v>74</v>
      </c>
      <c r="F57" s="280" t="s">
        <v>74</v>
      </c>
      <c r="G57" s="281">
        <v>110</v>
      </c>
      <c r="H57" s="326" t="s">
        <v>74</v>
      </c>
      <c r="I57" s="324" t="s">
        <v>74</v>
      </c>
      <c r="J57" s="339">
        <v>396</v>
      </c>
      <c r="K57" s="326" t="s">
        <v>74</v>
      </c>
      <c r="L57" s="324" t="s">
        <v>74</v>
      </c>
      <c r="M57" s="325">
        <v>78</v>
      </c>
      <c r="N57" s="401" t="s">
        <v>74</v>
      </c>
      <c r="O57" s="361">
        <v>0.71296296296296291</v>
      </c>
      <c r="P57" s="362">
        <v>0.70909090909090911</v>
      </c>
    </row>
    <row r="58" spans="1:16" ht="15" customHeight="1" x14ac:dyDescent="0.35">
      <c r="A58" s="172" t="s">
        <v>118</v>
      </c>
      <c r="B58" s="275">
        <v>0</v>
      </c>
      <c r="C58" s="276">
        <v>0</v>
      </c>
      <c r="D58" s="277">
        <v>0</v>
      </c>
      <c r="E58" s="292">
        <v>0</v>
      </c>
      <c r="F58" s="280">
        <v>0</v>
      </c>
      <c r="G58" s="281">
        <v>0</v>
      </c>
      <c r="H58" s="326">
        <v>0</v>
      </c>
      <c r="I58" s="324">
        <v>0</v>
      </c>
      <c r="J58" s="339">
        <v>0</v>
      </c>
      <c r="K58" s="326">
        <v>0</v>
      </c>
      <c r="L58" s="324">
        <v>0</v>
      </c>
      <c r="M58" s="325">
        <v>0</v>
      </c>
      <c r="N58" s="401">
        <v>0</v>
      </c>
      <c r="O58" s="361">
        <v>0</v>
      </c>
      <c r="P58" s="362">
        <v>0</v>
      </c>
    </row>
    <row r="59" spans="1:16" ht="15" customHeight="1" x14ac:dyDescent="0.35">
      <c r="A59" s="172" t="s">
        <v>119</v>
      </c>
      <c r="B59" s="275">
        <v>0</v>
      </c>
      <c r="C59" s="276">
        <v>6</v>
      </c>
      <c r="D59" s="277">
        <v>6</v>
      </c>
      <c r="E59" s="292">
        <v>0</v>
      </c>
      <c r="F59" s="280">
        <v>18</v>
      </c>
      <c r="G59" s="281">
        <v>18</v>
      </c>
      <c r="H59" s="326">
        <v>0</v>
      </c>
      <c r="I59" s="324">
        <v>20</v>
      </c>
      <c r="J59" s="339">
        <v>20</v>
      </c>
      <c r="K59" s="326">
        <v>0</v>
      </c>
      <c r="L59" s="324">
        <v>14</v>
      </c>
      <c r="M59" s="325">
        <v>14</v>
      </c>
      <c r="N59" s="401">
        <v>0</v>
      </c>
      <c r="O59" s="361">
        <v>0.77777777777777779</v>
      </c>
      <c r="P59" s="362">
        <v>0.77777777777777779</v>
      </c>
    </row>
    <row r="60" spans="1:16" ht="15" customHeight="1" x14ac:dyDescent="0.35">
      <c r="A60" s="172" t="s">
        <v>120</v>
      </c>
      <c r="B60" s="275">
        <v>0</v>
      </c>
      <c r="C60" s="276">
        <v>0</v>
      </c>
      <c r="D60" s="277">
        <v>0</v>
      </c>
      <c r="E60" s="292">
        <v>0</v>
      </c>
      <c r="F60" s="280">
        <v>0</v>
      </c>
      <c r="G60" s="281">
        <v>0</v>
      </c>
      <c r="H60" s="326">
        <v>0</v>
      </c>
      <c r="I60" s="324">
        <v>0</v>
      </c>
      <c r="J60" s="339">
        <v>0</v>
      </c>
      <c r="K60" s="326">
        <v>0</v>
      </c>
      <c r="L60" s="324">
        <v>0</v>
      </c>
      <c r="M60" s="325">
        <v>0</v>
      </c>
      <c r="N60" s="401">
        <v>0</v>
      </c>
      <c r="O60" s="361">
        <v>0</v>
      </c>
      <c r="P60" s="362">
        <v>0</v>
      </c>
    </row>
    <row r="61" spans="1:16" ht="15" customHeight="1" x14ac:dyDescent="0.35">
      <c r="A61" s="172" t="s">
        <v>121</v>
      </c>
      <c r="B61" s="275">
        <v>12</v>
      </c>
      <c r="C61" s="276">
        <v>81</v>
      </c>
      <c r="D61" s="277">
        <v>93</v>
      </c>
      <c r="E61" s="292">
        <v>6</v>
      </c>
      <c r="F61" s="280">
        <v>89</v>
      </c>
      <c r="G61" s="281">
        <v>95</v>
      </c>
      <c r="H61" s="326">
        <v>27</v>
      </c>
      <c r="I61" s="324">
        <v>256</v>
      </c>
      <c r="J61" s="339">
        <v>283</v>
      </c>
      <c r="K61" s="326">
        <v>6</v>
      </c>
      <c r="L61" s="324">
        <v>60</v>
      </c>
      <c r="M61" s="325">
        <v>66</v>
      </c>
      <c r="N61" s="401">
        <v>1</v>
      </c>
      <c r="O61" s="361">
        <v>0.6741573033707865</v>
      </c>
      <c r="P61" s="362">
        <v>0.69473684210526321</v>
      </c>
    </row>
    <row r="62" spans="1:16" ht="15" customHeight="1" x14ac:dyDescent="0.35">
      <c r="A62" s="172" t="s">
        <v>122</v>
      </c>
      <c r="B62" s="275">
        <v>0</v>
      </c>
      <c r="C62" s="276" t="s">
        <v>74</v>
      </c>
      <c r="D62" s="277" t="s">
        <v>74</v>
      </c>
      <c r="E62" s="292">
        <v>0</v>
      </c>
      <c r="F62" s="280">
        <v>10</v>
      </c>
      <c r="G62" s="281">
        <v>10</v>
      </c>
      <c r="H62" s="326">
        <v>0</v>
      </c>
      <c r="I62" s="324">
        <v>14</v>
      </c>
      <c r="J62" s="339">
        <v>14</v>
      </c>
      <c r="K62" s="326">
        <v>0</v>
      </c>
      <c r="L62" s="324" t="s">
        <v>74</v>
      </c>
      <c r="M62" s="325" t="s">
        <v>74</v>
      </c>
      <c r="N62" s="401">
        <v>0</v>
      </c>
      <c r="O62" s="361" t="s">
        <v>74</v>
      </c>
      <c r="P62" s="362" t="s">
        <v>74</v>
      </c>
    </row>
    <row r="63" spans="1:16" ht="15" customHeight="1" x14ac:dyDescent="0.35">
      <c r="A63" s="172" t="s">
        <v>123</v>
      </c>
      <c r="B63" s="275">
        <v>0</v>
      </c>
      <c r="C63" s="276">
        <v>0</v>
      </c>
      <c r="D63" s="277">
        <v>0</v>
      </c>
      <c r="E63" s="275">
        <v>0</v>
      </c>
      <c r="F63" s="276">
        <v>0</v>
      </c>
      <c r="G63" s="279">
        <v>0</v>
      </c>
      <c r="H63" s="326">
        <v>0</v>
      </c>
      <c r="I63" s="324">
        <v>0</v>
      </c>
      <c r="J63" s="339">
        <v>0</v>
      </c>
      <c r="K63" s="326">
        <v>0</v>
      </c>
      <c r="L63" s="324">
        <v>0</v>
      </c>
      <c r="M63" s="325">
        <v>0</v>
      </c>
      <c r="N63" s="401">
        <v>0</v>
      </c>
      <c r="O63" s="361">
        <v>0</v>
      </c>
      <c r="P63" s="362">
        <v>0</v>
      </c>
    </row>
    <row r="64" spans="1:16" ht="15" customHeight="1" x14ac:dyDescent="0.35">
      <c r="A64" s="172" t="s">
        <v>124</v>
      </c>
      <c r="B64" s="292">
        <v>0</v>
      </c>
      <c r="C64" s="280">
        <v>45</v>
      </c>
      <c r="D64" s="293">
        <v>45</v>
      </c>
      <c r="E64" s="292" t="s">
        <v>74</v>
      </c>
      <c r="F64" s="280" t="s">
        <v>74</v>
      </c>
      <c r="G64" s="281">
        <v>13</v>
      </c>
      <c r="H64" s="326">
        <v>0</v>
      </c>
      <c r="I64" s="324">
        <v>62</v>
      </c>
      <c r="J64" s="339">
        <v>62</v>
      </c>
      <c r="K64" s="326">
        <v>0</v>
      </c>
      <c r="L64" s="324">
        <v>7</v>
      </c>
      <c r="M64" s="325">
        <v>7</v>
      </c>
      <c r="N64" s="401">
        <v>0</v>
      </c>
      <c r="O64" s="361" t="s">
        <v>74</v>
      </c>
      <c r="P64" s="362">
        <v>0.53846153846153844</v>
      </c>
    </row>
    <row r="65" spans="1:16" ht="15" customHeight="1" x14ac:dyDescent="0.35">
      <c r="A65" s="172" t="s">
        <v>125</v>
      </c>
      <c r="B65" s="275">
        <v>0</v>
      </c>
      <c r="C65" s="276">
        <v>0</v>
      </c>
      <c r="D65" s="277">
        <v>0</v>
      </c>
      <c r="E65" s="275">
        <v>0</v>
      </c>
      <c r="F65" s="276">
        <v>0</v>
      </c>
      <c r="G65" s="279">
        <v>0</v>
      </c>
      <c r="H65" s="326">
        <v>0</v>
      </c>
      <c r="I65" s="324">
        <v>0</v>
      </c>
      <c r="J65" s="339">
        <v>0</v>
      </c>
      <c r="K65" s="326">
        <v>0</v>
      </c>
      <c r="L65" s="324">
        <v>0</v>
      </c>
      <c r="M65" s="325">
        <v>0</v>
      </c>
      <c r="N65" s="401">
        <v>0</v>
      </c>
      <c r="O65" s="361">
        <v>0</v>
      </c>
      <c r="P65" s="362">
        <v>0</v>
      </c>
    </row>
    <row r="66" spans="1:16" ht="15" customHeight="1" x14ac:dyDescent="0.35">
      <c r="A66" s="172" t="s">
        <v>126</v>
      </c>
      <c r="B66" s="275">
        <v>39</v>
      </c>
      <c r="C66" s="276">
        <v>50</v>
      </c>
      <c r="D66" s="277">
        <v>89</v>
      </c>
      <c r="E66" s="275">
        <v>36</v>
      </c>
      <c r="F66" s="276">
        <v>57</v>
      </c>
      <c r="G66" s="279">
        <v>93</v>
      </c>
      <c r="H66" s="326">
        <v>35</v>
      </c>
      <c r="I66" s="324">
        <v>41</v>
      </c>
      <c r="J66" s="339">
        <v>76</v>
      </c>
      <c r="K66" s="326">
        <v>27</v>
      </c>
      <c r="L66" s="324">
        <v>48</v>
      </c>
      <c r="M66" s="325">
        <v>75</v>
      </c>
      <c r="N66" s="401">
        <v>0.75</v>
      </c>
      <c r="O66" s="361">
        <v>0.84210526315789469</v>
      </c>
      <c r="P66" s="362">
        <v>0.80645161290322576</v>
      </c>
    </row>
    <row r="67" spans="1:16" ht="15" customHeight="1" x14ac:dyDescent="0.35">
      <c r="A67" s="172" t="s">
        <v>127</v>
      </c>
      <c r="B67" s="275">
        <v>29</v>
      </c>
      <c r="C67" s="276">
        <v>142</v>
      </c>
      <c r="D67" s="277">
        <v>171</v>
      </c>
      <c r="E67" s="275" t="s">
        <v>74</v>
      </c>
      <c r="F67" s="276" t="s">
        <v>74</v>
      </c>
      <c r="G67" s="279">
        <v>5</v>
      </c>
      <c r="H67" s="326">
        <v>45</v>
      </c>
      <c r="I67" s="324">
        <v>328</v>
      </c>
      <c r="J67" s="339">
        <v>373</v>
      </c>
      <c r="K67" s="326">
        <v>0</v>
      </c>
      <c r="L67" s="324">
        <v>0</v>
      </c>
      <c r="M67" s="325">
        <v>0</v>
      </c>
      <c r="N67" s="401">
        <v>0</v>
      </c>
      <c r="O67" s="361">
        <v>0</v>
      </c>
      <c r="P67" s="362">
        <v>0</v>
      </c>
    </row>
    <row r="68" spans="1:16" ht="15" customHeight="1" x14ac:dyDescent="0.35">
      <c r="A68" s="172" t="s">
        <v>128</v>
      </c>
      <c r="B68" s="275">
        <v>327</v>
      </c>
      <c r="C68" s="276">
        <v>444</v>
      </c>
      <c r="D68" s="277">
        <v>771</v>
      </c>
      <c r="E68" s="275">
        <v>322</v>
      </c>
      <c r="F68" s="276">
        <v>425</v>
      </c>
      <c r="G68" s="279">
        <v>747</v>
      </c>
      <c r="H68" s="326">
        <v>219</v>
      </c>
      <c r="I68" s="324">
        <v>325</v>
      </c>
      <c r="J68" s="339">
        <v>544</v>
      </c>
      <c r="K68" s="326">
        <v>284</v>
      </c>
      <c r="L68" s="324">
        <v>341</v>
      </c>
      <c r="M68" s="325">
        <v>625</v>
      </c>
      <c r="N68" s="401">
        <v>0.88198757763975155</v>
      </c>
      <c r="O68" s="361">
        <v>0.8023529411764706</v>
      </c>
      <c r="P68" s="362">
        <v>0.83668005354752339</v>
      </c>
    </row>
    <row r="69" spans="1:16" ht="15" customHeight="1" x14ac:dyDescent="0.35">
      <c r="A69" s="172" t="s">
        <v>129</v>
      </c>
      <c r="B69" s="275">
        <v>0</v>
      </c>
      <c r="C69" s="276">
        <v>0</v>
      </c>
      <c r="D69" s="277">
        <v>0</v>
      </c>
      <c r="E69" s="275">
        <v>0</v>
      </c>
      <c r="F69" s="276">
        <v>0</v>
      </c>
      <c r="G69" s="279">
        <v>0</v>
      </c>
      <c r="H69" s="326">
        <v>0</v>
      </c>
      <c r="I69" s="324">
        <v>0</v>
      </c>
      <c r="J69" s="339">
        <v>0</v>
      </c>
      <c r="K69" s="326">
        <v>0</v>
      </c>
      <c r="L69" s="324">
        <v>0</v>
      </c>
      <c r="M69" s="325">
        <v>0</v>
      </c>
      <c r="N69" s="401">
        <v>0</v>
      </c>
      <c r="O69" s="361">
        <v>0</v>
      </c>
      <c r="P69" s="362">
        <v>0</v>
      </c>
    </row>
    <row r="70" spans="1:16" ht="15" customHeight="1" x14ac:dyDescent="0.35">
      <c r="A70" s="172" t="s">
        <v>130</v>
      </c>
      <c r="B70" s="275">
        <v>66</v>
      </c>
      <c r="C70" s="276">
        <v>908</v>
      </c>
      <c r="D70" s="277">
        <v>974</v>
      </c>
      <c r="E70" s="275">
        <v>63</v>
      </c>
      <c r="F70" s="276">
        <v>915</v>
      </c>
      <c r="G70" s="279">
        <v>978</v>
      </c>
      <c r="H70" s="326">
        <v>44</v>
      </c>
      <c r="I70" s="324">
        <v>715</v>
      </c>
      <c r="J70" s="339">
        <v>759</v>
      </c>
      <c r="K70" s="326">
        <v>57</v>
      </c>
      <c r="L70" s="324">
        <v>755</v>
      </c>
      <c r="M70" s="325">
        <v>812</v>
      </c>
      <c r="N70" s="401">
        <v>0.90476190476190477</v>
      </c>
      <c r="O70" s="361">
        <v>0.82513661202185795</v>
      </c>
      <c r="P70" s="362">
        <v>0.8302658486707567</v>
      </c>
    </row>
    <row r="71" spans="1:16" ht="15" customHeight="1" x14ac:dyDescent="0.35">
      <c r="A71" s="172" t="s">
        <v>131</v>
      </c>
      <c r="B71" s="275">
        <v>0</v>
      </c>
      <c r="C71" s="276">
        <v>0</v>
      </c>
      <c r="D71" s="277">
        <v>0</v>
      </c>
      <c r="E71" s="275">
        <v>0</v>
      </c>
      <c r="F71" s="276" t="s">
        <v>74</v>
      </c>
      <c r="G71" s="279" t="s">
        <v>74</v>
      </c>
      <c r="H71" s="326">
        <v>0</v>
      </c>
      <c r="I71" s="324">
        <v>0</v>
      </c>
      <c r="J71" s="339">
        <v>0</v>
      </c>
      <c r="K71" s="326">
        <v>0</v>
      </c>
      <c r="L71" s="324" t="s">
        <v>74</v>
      </c>
      <c r="M71" s="325" t="s">
        <v>74</v>
      </c>
      <c r="N71" s="401">
        <v>0</v>
      </c>
      <c r="O71" s="361">
        <v>1</v>
      </c>
      <c r="P71" s="362">
        <v>1</v>
      </c>
    </row>
    <row r="72" spans="1:16" ht="15" customHeight="1" x14ac:dyDescent="0.35">
      <c r="A72" s="172" t="s">
        <v>132</v>
      </c>
      <c r="B72" s="275">
        <v>0</v>
      </c>
      <c r="C72" s="276">
        <v>0</v>
      </c>
      <c r="D72" s="277">
        <v>0</v>
      </c>
      <c r="E72" s="275">
        <v>0</v>
      </c>
      <c r="F72" s="276">
        <v>0</v>
      </c>
      <c r="G72" s="279">
        <v>0</v>
      </c>
      <c r="H72" s="326">
        <v>0</v>
      </c>
      <c r="I72" s="324">
        <v>0</v>
      </c>
      <c r="J72" s="339">
        <v>0</v>
      </c>
      <c r="K72" s="326">
        <v>0</v>
      </c>
      <c r="L72" s="324">
        <v>0</v>
      </c>
      <c r="M72" s="325">
        <v>0</v>
      </c>
      <c r="N72" s="401">
        <v>0</v>
      </c>
      <c r="O72" s="361">
        <v>0</v>
      </c>
      <c r="P72" s="362">
        <v>0</v>
      </c>
    </row>
    <row r="73" spans="1:16" ht="15" customHeight="1" x14ac:dyDescent="0.35">
      <c r="A73" s="172" t="s">
        <v>133</v>
      </c>
      <c r="B73" s="275">
        <v>0</v>
      </c>
      <c r="C73" s="276">
        <v>0</v>
      </c>
      <c r="D73" s="277">
        <v>0</v>
      </c>
      <c r="E73" s="275">
        <v>0</v>
      </c>
      <c r="F73" s="276">
        <v>0</v>
      </c>
      <c r="G73" s="279">
        <v>0</v>
      </c>
      <c r="H73" s="326">
        <v>0</v>
      </c>
      <c r="I73" s="324">
        <v>0</v>
      </c>
      <c r="J73" s="339">
        <v>0</v>
      </c>
      <c r="K73" s="326">
        <v>0</v>
      </c>
      <c r="L73" s="324">
        <v>0</v>
      </c>
      <c r="M73" s="325">
        <v>0</v>
      </c>
      <c r="N73" s="401">
        <v>0</v>
      </c>
      <c r="O73" s="361">
        <v>0</v>
      </c>
      <c r="P73" s="362">
        <v>0</v>
      </c>
    </row>
    <row r="74" spans="1:16" ht="15" customHeight="1" x14ac:dyDescent="0.35">
      <c r="A74" s="172" t="s">
        <v>134</v>
      </c>
      <c r="B74" s="275">
        <v>0</v>
      </c>
      <c r="C74" s="276">
        <v>0</v>
      </c>
      <c r="D74" s="277">
        <v>0</v>
      </c>
      <c r="E74" s="275">
        <v>0</v>
      </c>
      <c r="F74" s="276">
        <v>0</v>
      </c>
      <c r="G74" s="279">
        <v>0</v>
      </c>
      <c r="H74" s="326">
        <v>0</v>
      </c>
      <c r="I74" s="324">
        <v>0</v>
      </c>
      <c r="J74" s="339">
        <v>0</v>
      </c>
      <c r="K74" s="326">
        <v>0</v>
      </c>
      <c r="L74" s="324">
        <v>0</v>
      </c>
      <c r="M74" s="325">
        <v>0</v>
      </c>
      <c r="N74" s="401">
        <v>0</v>
      </c>
      <c r="O74" s="361">
        <v>0</v>
      </c>
      <c r="P74" s="362">
        <v>0</v>
      </c>
    </row>
    <row r="75" spans="1:16" ht="15" customHeight="1" x14ac:dyDescent="0.35">
      <c r="A75" s="172" t="s">
        <v>135</v>
      </c>
      <c r="B75" s="275">
        <v>0</v>
      </c>
      <c r="C75" s="276">
        <v>0</v>
      </c>
      <c r="D75" s="277">
        <v>0</v>
      </c>
      <c r="E75" s="275">
        <v>0</v>
      </c>
      <c r="F75" s="276" t="s">
        <v>74</v>
      </c>
      <c r="G75" s="279" t="s">
        <v>74</v>
      </c>
      <c r="H75" s="326">
        <v>0</v>
      </c>
      <c r="I75" s="324">
        <v>0</v>
      </c>
      <c r="J75" s="339">
        <v>0</v>
      </c>
      <c r="K75" s="326">
        <v>0</v>
      </c>
      <c r="L75" s="324" t="s">
        <v>74</v>
      </c>
      <c r="M75" s="325" t="s">
        <v>74</v>
      </c>
      <c r="N75" s="401">
        <v>0</v>
      </c>
      <c r="O75" s="361">
        <v>1</v>
      </c>
      <c r="P75" s="362">
        <v>1</v>
      </c>
    </row>
    <row r="76" spans="1:16" ht="15" customHeight="1" x14ac:dyDescent="0.35">
      <c r="A76" s="172" t="s">
        <v>136</v>
      </c>
      <c r="B76" s="275">
        <v>0</v>
      </c>
      <c r="C76" s="276">
        <v>67</v>
      </c>
      <c r="D76" s="277">
        <v>67</v>
      </c>
      <c r="E76" s="275">
        <v>0</v>
      </c>
      <c r="F76" s="276">
        <v>125</v>
      </c>
      <c r="G76" s="279">
        <v>125</v>
      </c>
      <c r="H76" s="326">
        <v>0</v>
      </c>
      <c r="I76" s="324">
        <v>55</v>
      </c>
      <c r="J76" s="339">
        <v>55</v>
      </c>
      <c r="K76" s="326">
        <v>0</v>
      </c>
      <c r="L76" s="324">
        <v>106</v>
      </c>
      <c r="M76" s="325">
        <v>106</v>
      </c>
      <c r="N76" s="401">
        <v>0</v>
      </c>
      <c r="O76" s="361">
        <v>0.84799999999999998</v>
      </c>
      <c r="P76" s="362">
        <v>0.84799999999999998</v>
      </c>
    </row>
    <row r="77" spans="1:16" ht="15" customHeight="1" x14ac:dyDescent="0.35">
      <c r="A77" s="173" t="s">
        <v>137</v>
      </c>
      <c r="B77" s="275">
        <v>0</v>
      </c>
      <c r="C77" s="276">
        <v>0</v>
      </c>
      <c r="D77" s="277">
        <v>0</v>
      </c>
      <c r="E77" s="275">
        <v>0</v>
      </c>
      <c r="F77" s="276">
        <v>0</v>
      </c>
      <c r="G77" s="279">
        <v>0</v>
      </c>
      <c r="H77" s="326">
        <v>0</v>
      </c>
      <c r="I77" s="324">
        <v>0</v>
      </c>
      <c r="J77" s="339">
        <v>0</v>
      </c>
      <c r="K77" s="326">
        <v>0</v>
      </c>
      <c r="L77" s="324">
        <v>0</v>
      </c>
      <c r="M77" s="325">
        <v>0</v>
      </c>
      <c r="N77" s="401">
        <v>0</v>
      </c>
      <c r="O77" s="361">
        <v>0</v>
      </c>
      <c r="P77" s="362">
        <v>0</v>
      </c>
    </row>
    <row r="78" spans="1:16" ht="15" customHeight="1" x14ac:dyDescent="0.35">
      <c r="A78" s="172" t="s">
        <v>138</v>
      </c>
      <c r="B78" s="275">
        <v>0</v>
      </c>
      <c r="C78" s="276">
        <v>0</v>
      </c>
      <c r="D78" s="277">
        <v>0</v>
      </c>
      <c r="E78" s="275">
        <v>0</v>
      </c>
      <c r="F78" s="276">
        <v>0</v>
      </c>
      <c r="G78" s="279">
        <v>0</v>
      </c>
      <c r="H78" s="326">
        <v>0</v>
      </c>
      <c r="I78" s="324">
        <v>0</v>
      </c>
      <c r="J78" s="339">
        <v>0</v>
      </c>
      <c r="K78" s="326">
        <v>0</v>
      </c>
      <c r="L78" s="324">
        <v>0</v>
      </c>
      <c r="M78" s="325">
        <v>0</v>
      </c>
      <c r="N78" s="401">
        <v>0</v>
      </c>
      <c r="O78" s="361">
        <v>0</v>
      </c>
      <c r="P78" s="362">
        <v>0</v>
      </c>
    </row>
    <row r="79" spans="1:16" ht="15" customHeight="1" x14ac:dyDescent="0.35">
      <c r="A79" s="172" t="s">
        <v>139</v>
      </c>
      <c r="B79" s="275" t="s">
        <v>74</v>
      </c>
      <c r="C79" s="276" t="s">
        <v>74</v>
      </c>
      <c r="D79" s="277">
        <v>7</v>
      </c>
      <c r="E79" s="292">
        <v>5</v>
      </c>
      <c r="F79" s="280">
        <v>0</v>
      </c>
      <c r="G79" s="281">
        <v>5</v>
      </c>
      <c r="H79" s="326" t="s">
        <v>74</v>
      </c>
      <c r="I79" s="324" t="s">
        <v>74</v>
      </c>
      <c r="J79" s="339">
        <v>6</v>
      </c>
      <c r="K79" s="326">
        <v>3</v>
      </c>
      <c r="L79" s="324">
        <v>0</v>
      </c>
      <c r="M79" s="325">
        <v>3</v>
      </c>
      <c r="N79" s="401">
        <v>0.6</v>
      </c>
      <c r="O79" s="361">
        <v>0</v>
      </c>
      <c r="P79" s="362">
        <v>0.6</v>
      </c>
    </row>
    <row r="80" spans="1:16" ht="15" customHeight="1" x14ac:dyDescent="0.35">
      <c r="A80" s="172" t="s">
        <v>140</v>
      </c>
      <c r="B80" s="275">
        <v>0</v>
      </c>
      <c r="C80" s="276">
        <v>0</v>
      </c>
      <c r="D80" s="277">
        <v>0</v>
      </c>
      <c r="E80" s="292">
        <v>0</v>
      </c>
      <c r="F80" s="280">
        <v>0</v>
      </c>
      <c r="G80" s="281">
        <v>0</v>
      </c>
      <c r="H80" s="326">
        <v>0</v>
      </c>
      <c r="I80" s="324">
        <v>0</v>
      </c>
      <c r="J80" s="339">
        <v>0</v>
      </c>
      <c r="K80" s="326">
        <v>0</v>
      </c>
      <c r="L80" s="324">
        <v>0</v>
      </c>
      <c r="M80" s="325">
        <v>0</v>
      </c>
      <c r="N80" s="401">
        <v>0</v>
      </c>
      <c r="O80" s="361">
        <v>0</v>
      </c>
      <c r="P80" s="362">
        <v>0</v>
      </c>
    </row>
    <row r="81" spans="1:16" ht="15" customHeight="1" x14ac:dyDescent="0.35">
      <c r="A81" s="172" t="s">
        <v>141</v>
      </c>
      <c r="B81" s="275" t="s">
        <v>74</v>
      </c>
      <c r="C81" s="276" t="s">
        <v>74</v>
      </c>
      <c r="D81" s="277">
        <v>28</v>
      </c>
      <c r="E81" s="292" t="s">
        <v>74</v>
      </c>
      <c r="F81" s="280" t="s">
        <v>74</v>
      </c>
      <c r="G81" s="281">
        <v>22</v>
      </c>
      <c r="H81" s="326" t="s">
        <v>74</v>
      </c>
      <c r="I81" s="324" t="s">
        <v>74</v>
      </c>
      <c r="J81" s="339">
        <v>31</v>
      </c>
      <c r="K81" s="326" t="s">
        <v>74</v>
      </c>
      <c r="L81" s="324" t="s">
        <v>74</v>
      </c>
      <c r="M81" s="325">
        <v>19</v>
      </c>
      <c r="N81" s="401" t="s">
        <v>74</v>
      </c>
      <c r="O81" s="361">
        <v>1</v>
      </c>
      <c r="P81" s="362">
        <v>0.86363636363636365</v>
      </c>
    </row>
    <row r="82" spans="1:16" ht="15" customHeight="1" x14ac:dyDescent="0.35">
      <c r="A82" s="172" t="s">
        <v>142</v>
      </c>
      <c r="B82" s="275" t="s">
        <v>74</v>
      </c>
      <c r="C82" s="276" t="s">
        <v>74</v>
      </c>
      <c r="D82" s="277">
        <v>12</v>
      </c>
      <c r="E82" s="292" t="s">
        <v>74</v>
      </c>
      <c r="F82" s="280" t="s">
        <v>74</v>
      </c>
      <c r="G82" s="281">
        <v>15</v>
      </c>
      <c r="H82" s="326" t="s">
        <v>74</v>
      </c>
      <c r="I82" s="324" t="s">
        <v>74</v>
      </c>
      <c r="J82" s="339">
        <v>43</v>
      </c>
      <c r="K82" s="326" t="s">
        <v>74</v>
      </c>
      <c r="L82" s="324" t="s">
        <v>74</v>
      </c>
      <c r="M82" s="325">
        <v>11</v>
      </c>
      <c r="N82" s="401">
        <v>1</v>
      </c>
      <c r="O82" s="361" t="s">
        <v>74</v>
      </c>
      <c r="P82" s="362">
        <v>0.73333333333333328</v>
      </c>
    </row>
    <row r="83" spans="1:16" ht="15" customHeight="1" x14ac:dyDescent="0.35">
      <c r="A83" s="172" t="s">
        <v>143</v>
      </c>
      <c r="B83" s="275">
        <v>0</v>
      </c>
      <c r="C83" s="276">
        <v>17</v>
      </c>
      <c r="D83" s="277">
        <v>17</v>
      </c>
      <c r="E83" s="292">
        <v>0</v>
      </c>
      <c r="F83" s="280">
        <v>21</v>
      </c>
      <c r="G83" s="281">
        <v>21</v>
      </c>
      <c r="H83" s="326" t="s">
        <v>74</v>
      </c>
      <c r="I83" s="324" t="s">
        <v>74</v>
      </c>
      <c r="J83" s="339">
        <v>27</v>
      </c>
      <c r="K83" s="326">
        <v>0</v>
      </c>
      <c r="L83" s="324">
        <v>18</v>
      </c>
      <c r="M83" s="325">
        <v>18</v>
      </c>
      <c r="N83" s="401">
        <v>0</v>
      </c>
      <c r="O83" s="361">
        <v>0.8571428571428571</v>
      </c>
      <c r="P83" s="362">
        <v>0.8571428571428571</v>
      </c>
    </row>
    <row r="84" spans="1:16" ht="15" customHeight="1" x14ac:dyDescent="0.35">
      <c r="A84" s="172" t="s">
        <v>144</v>
      </c>
      <c r="B84" s="275">
        <v>257</v>
      </c>
      <c r="C84" s="276">
        <v>207</v>
      </c>
      <c r="D84" s="277">
        <v>464</v>
      </c>
      <c r="E84" s="292">
        <v>317</v>
      </c>
      <c r="F84" s="280">
        <v>251</v>
      </c>
      <c r="G84" s="281">
        <v>568</v>
      </c>
      <c r="H84" s="326">
        <v>209</v>
      </c>
      <c r="I84" s="324">
        <v>186</v>
      </c>
      <c r="J84" s="339">
        <v>395</v>
      </c>
      <c r="K84" s="326">
        <v>257</v>
      </c>
      <c r="L84" s="324">
        <v>167</v>
      </c>
      <c r="M84" s="325">
        <v>424</v>
      </c>
      <c r="N84" s="401">
        <v>0.81072555205047314</v>
      </c>
      <c r="O84" s="361">
        <v>0.66533864541832666</v>
      </c>
      <c r="P84" s="362">
        <v>0.74647887323943662</v>
      </c>
    </row>
    <row r="85" spans="1:16" ht="15" customHeight="1" x14ac:dyDescent="0.35">
      <c r="A85" s="172" t="s">
        <v>145</v>
      </c>
      <c r="B85" s="275">
        <v>113</v>
      </c>
      <c r="C85" s="276">
        <v>93</v>
      </c>
      <c r="D85" s="277">
        <v>206</v>
      </c>
      <c r="E85" s="292">
        <v>95</v>
      </c>
      <c r="F85" s="280">
        <v>96</v>
      </c>
      <c r="G85" s="281">
        <v>191</v>
      </c>
      <c r="H85" s="326">
        <v>117</v>
      </c>
      <c r="I85" s="324">
        <v>97</v>
      </c>
      <c r="J85" s="339">
        <v>214</v>
      </c>
      <c r="K85" s="326">
        <v>69</v>
      </c>
      <c r="L85" s="324">
        <v>75</v>
      </c>
      <c r="M85" s="325">
        <v>144</v>
      </c>
      <c r="N85" s="401">
        <v>0.72631578947368425</v>
      </c>
      <c r="O85" s="361">
        <v>0.78125</v>
      </c>
      <c r="P85" s="362">
        <v>0.75392670157068065</v>
      </c>
    </row>
    <row r="86" spans="1:16" ht="15" customHeight="1" x14ac:dyDescent="0.35">
      <c r="A86" s="172" t="s">
        <v>146</v>
      </c>
      <c r="B86" s="275" t="s">
        <v>74</v>
      </c>
      <c r="C86" s="276">
        <v>0</v>
      </c>
      <c r="D86" s="277" t="s">
        <v>74</v>
      </c>
      <c r="E86" s="292">
        <v>0</v>
      </c>
      <c r="F86" s="280">
        <v>0</v>
      </c>
      <c r="G86" s="281">
        <v>0</v>
      </c>
      <c r="H86" s="326" t="s">
        <v>74</v>
      </c>
      <c r="I86" s="324">
        <v>0</v>
      </c>
      <c r="J86" s="339" t="s">
        <v>74</v>
      </c>
      <c r="K86" s="326">
        <v>0</v>
      </c>
      <c r="L86" s="324">
        <v>0</v>
      </c>
      <c r="M86" s="325">
        <v>0</v>
      </c>
      <c r="N86" s="401">
        <v>0</v>
      </c>
      <c r="O86" s="361">
        <v>0</v>
      </c>
      <c r="P86" s="362">
        <v>0</v>
      </c>
    </row>
    <row r="87" spans="1:16" ht="15" customHeight="1" x14ac:dyDescent="0.35">
      <c r="A87" s="172" t="s">
        <v>147</v>
      </c>
      <c r="B87" s="275">
        <v>5</v>
      </c>
      <c r="C87" s="276">
        <v>11</v>
      </c>
      <c r="D87" s="277">
        <v>16</v>
      </c>
      <c r="E87" s="275">
        <v>0</v>
      </c>
      <c r="F87" s="276">
        <v>13</v>
      </c>
      <c r="G87" s="279">
        <v>13</v>
      </c>
      <c r="H87" s="326">
        <v>5</v>
      </c>
      <c r="I87" s="324">
        <v>13</v>
      </c>
      <c r="J87" s="339">
        <v>18</v>
      </c>
      <c r="K87" s="326">
        <v>0</v>
      </c>
      <c r="L87" s="324">
        <v>10</v>
      </c>
      <c r="M87" s="325">
        <v>10</v>
      </c>
      <c r="N87" s="401">
        <v>0</v>
      </c>
      <c r="O87" s="361">
        <v>0.76923076923076927</v>
      </c>
      <c r="P87" s="362">
        <v>0.76923076923076927</v>
      </c>
    </row>
    <row r="88" spans="1:16" ht="15" customHeight="1" x14ac:dyDescent="0.35">
      <c r="A88" s="172" t="s">
        <v>148</v>
      </c>
      <c r="B88" s="275">
        <v>0</v>
      </c>
      <c r="C88" s="276">
        <v>0</v>
      </c>
      <c r="D88" s="277">
        <v>0</v>
      </c>
      <c r="E88" s="275">
        <v>0</v>
      </c>
      <c r="F88" s="276">
        <v>0</v>
      </c>
      <c r="G88" s="279">
        <v>0</v>
      </c>
      <c r="H88" s="326">
        <v>0</v>
      </c>
      <c r="I88" s="324">
        <v>0</v>
      </c>
      <c r="J88" s="339">
        <v>0</v>
      </c>
      <c r="K88" s="326">
        <v>0</v>
      </c>
      <c r="L88" s="324">
        <v>0</v>
      </c>
      <c r="M88" s="325">
        <v>0</v>
      </c>
      <c r="N88" s="401">
        <v>0</v>
      </c>
      <c r="O88" s="361">
        <v>0</v>
      </c>
      <c r="P88" s="362">
        <v>0</v>
      </c>
    </row>
    <row r="89" spans="1:16" ht="15" customHeight="1" x14ac:dyDescent="0.35">
      <c r="A89" s="172" t="s">
        <v>149</v>
      </c>
      <c r="B89" s="275" t="s">
        <v>74</v>
      </c>
      <c r="C89" s="276" t="s">
        <v>74</v>
      </c>
      <c r="D89" s="277" t="s">
        <v>74</v>
      </c>
      <c r="E89" s="275">
        <v>0</v>
      </c>
      <c r="F89" s="280" t="s">
        <v>74</v>
      </c>
      <c r="G89" s="281" t="s">
        <v>74</v>
      </c>
      <c r="H89" s="326" t="s">
        <v>74</v>
      </c>
      <c r="I89" s="324" t="s">
        <v>74</v>
      </c>
      <c r="J89" s="339">
        <v>6</v>
      </c>
      <c r="K89" s="326">
        <v>0</v>
      </c>
      <c r="L89" s="324" t="s">
        <v>74</v>
      </c>
      <c r="M89" s="325" t="s">
        <v>74</v>
      </c>
      <c r="N89" s="401">
        <v>0</v>
      </c>
      <c r="O89" s="361">
        <v>1</v>
      </c>
      <c r="P89" s="362">
        <v>1</v>
      </c>
    </row>
    <row r="90" spans="1:16" ht="15" customHeight="1" x14ac:dyDescent="0.35">
      <c r="A90" s="172" t="s">
        <v>150</v>
      </c>
      <c r="B90" s="275" t="s">
        <v>74</v>
      </c>
      <c r="C90" s="276" t="s">
        <v>74</v>
      </c>
      <c r="D90" s="277">
        <v>19</v>
      </c>
      <c r="E90" s="275" t="s">
        <v>74</v>
      </c>
      <c r="F90" s="280" t="s">
        <v>74</v>
      </c>
      <c r="G90" s="281">
        <v>7</v>
      </c>
      <c r="H90" s="326" t="s">
        <v>74</v>
      </c>
      <c r="I90" s="324" t="s">
        <v>74</v>
      </c>
      <c r="J90" s="339">
        <v>31</v>
      </c>
      <c r="K90" s="326" t="s">
        <v>74</v>
      </c>
      <c r="L90" s="324" t="s">
        <v>74</v>
      </c>
      <c r="M90" s="325">
        <v>7</v>
      </c>
      <c r="N90" s="401">
        <v>1</v>
      </c>
      <c r="O90" s="361">
        <v>1</v>
      </c>
      <c r="P90" s="362">
        <v>1</v>
      </c>
    </row>
    <row r="91" spans="1:16" ht="15" customHeight="1" x14ac:dyDescent="0.35">
      <c r="A91" s="172" t="s">
        <v>151</v>
      </c>
      <c r="B91" s="275">
        <v>0</v>
      </c>
      <c r="C91" s="276" t="s">
        <v>74</v>
      </c>
      <c r="D91" s="277" t="s">
        <v>74</v>
      </c>
      <c r="E91" s="275">
        <v>0</v>
      </c>
      <c r="F91" s="280">
        <v>0</v>
      </c>
      <c r="G91" s="281">
        <v>0</v>
      </c>
      <c r="H91" s="326">
        <v>0</v>
      </c>
      <c r="I91" s="324" t="s">
        <v>74</v>
      </c>
      <c r="J91" s="339" t="s">
        <v>74</v>
      </c>
      <c r="K91" s="326">
        <v>0</v>
      </c>
      <c r="L91" s="324">
        <v>0</v>
      </c>
      <c r="M91" s="325">
        <v>0</v>
      </c>
      <c r="N91" s="401">
        <v>0</v>
      </c>
      <c r="O91" s="361">
        <v>0</v>
      </c>
      <c r="P91" s="362">
        <v>0</v>
      </c>
    </row>
    <row r="92" spans="1:16" ht="15" customHeight="1" x14ac:dyDescent="0.35">
      <c r="A92" s="172" t="s">
        <v>152</v>
      </c>
      <c r="B92" s="275">
        <v>61</v>
      </c>
      <c r="C92" s="276">
        <v>248</v>
      </c>
      <c r="D92" s="277">
        <v>309</v>
      </c>
      <c r="E92" s="275">
        <v>93</v>
      </c>
      <c r="F92" s="280">
        <v>392</v>
      </c>
      <c r="G92" s="281">
        <v>485</v>
      </c>
      <c r="H92" s="326">
        <v>60</v>
      </c>
      <c r="I92" s="324">
        <v>206</v>
      </c>
      <c r="J92" s="339">
        <v>266</v>
      </c>
      <c r="K92" s="326">
        <v>64</v>
      </c>
      <c r="L92" s="324">
        <v>325</v>
      </c>
      <c r="M92" s="325">
        <v>389</v>
      </c>
      <c r="N92" s="401">
        <v>0.68817204301075274</v>
      </c>
      <c r="O92" s="361">
        <v>0.82908163265306123</v>
      </c>
      <c r="P92" s="362">
        <v>0.80206185567010313</v>
      </c>
    </row>
    <row r="93" spans="1:16" ht="15" customHeight="1" x14ac:dyDescent="0.35">
      <c r="A93" s="172" t="s">
        <v>153</v>
      </c>
      <c r="B93" s="275" t="s">
        <v>74</v>
      </c>
      <c r="C93" s="276" t="s">
        <v>74</v>
      </c>
      <c r="D93" s="277">
        <v>18</v>
      </c>
      <c r="E93" s="275">
        <v>0</v>
      </c>
      <c r="F93" s="280">
        <v>30</v>
      </c>
      <c r="G93" s="281">
        <v>30</v>
      </c>
      <c r="H93" s="326" t="s">
        <v>74</v>
      </c>
      <c r="I93" s="324" t="s">
        <v>74</v>
      </c>
      <c r="J93" s="339">
        <v>21</v>
      </c>
      <c r="K93" s="326">
        <v>0</v>
      </c>
      <c r="L93" s="324">
        <v>25</v>
      </c>
      <c r="M93" s="325">
        <v>25</v>
      </c>
      <c r="N93" s="401">
        <v>0</v>
      </c>
      <c r="O93" s="361">
        <v>0.83333333333333337</v>
      </c>
      <c r="P93" s="362">
        <v>0.83333333333333337</v>
      </c>
    </row>
    <row r="94" spans="1:16" ht="15" customHeight="1" x14ac:dyDescent="0.35">
      <c r="A94" s="172" t="s">
        <v>154</v>
      </c>
      <c r="B94" s="275">
        <v>0</v>
      </c>
      <c r="C94" s="276">
        <v>0</v>
      </c>
      <c r="D94" s="277">
        <v>0</v>
      </c>
      <c r="E94" s="275">
        <v>0</v>
      </c>
      <c r="F94" s="280">
        <v>0</v>
      </c>
      <c r="G94" s="281">
        <v>0</v>
      </c>
      <c r="H94" s="326">
        <v>0</v>
      </c>
      <c r="I94" s="324">
        <v>0</v>
      </c>
      <c r="J94" s="339">
        <v>0</v>
      </c>
      <c r="K94" s="326">
        <v>0</v>
      </c>
      <c r="L94" s="324">
        <v>0</v>
      </c>
      <c r="M94" s="325">
        <v>0</v>
      </c>
      <c r="N94" s="401">
        <v>0</v>
      </c>
      <c r="O94" s="361">
        <v>0</v>
      </c>
      <c r="P94" s="362">
        <v>0</v>
      </c>
    </row>
    <row r="95" spans="1:16" ht="15" customHeight="1" x14ac:dyDescent="0.35">
      <c r="A95" s="172" t="s">
        <v>155</v>
      </c>
      <c r="B95" s="275">
        <v>0</v>
      </c>
      <c r="C95" s="276">
        <v>0</v>
      </c>
      <c r="D95" s="277">
        <v>0</v>
      </c>
      <c r="E95" s="275">
        <v>0</v>
      </c>
      <c r="F95" s="276">
        <v>0</v>
      </c>
      <c r="G95" s="279">
        <v>0</v>
      </c>
      <c r="H95" s="326">
        <v>0</v>
      </c>
      <c r="I95" s="324">
        <v>0</v>
      </c>
      <c r="J95" s="339">
        <v>0</v>
      </c>
      <c r="K95" s="326">
        <v>0</v>
      </c>
      <c r="L95" s="324">
        <v>0</v>
      </c>
      <c r="M95" s="325">
        <v>0</v>
      </c>
      <c r="N95" s="401">
        <v>0</v>
      </c>
      <c r="O95" s="361">
        <v>0</v>
      </c>
      <c r="P95" s="362">
        <v>0</v>
      </c>
    </row>
    <row r="96" spans="1:16" ht="15" customHeight="1" x14ac:dyDescent="0.35">
      <c r="A96" s="172" t="s">
        <v>156</v>
      </c>
      <c r="B96" s="275">
        <v>0</v>
      </c>
      <c r="C96" s="276">
        <v>7</v>
      </c>
      <c r="D96" s="277">
        <v>7</v>
      </c>
      <c r="E96" s="292">
        <v>0</v>
      </c>
      <c r="F96" s="280" t="s">
        <v>74</v>
      </c>
      <c r="G96" s="281" t="s">
        <v>74</v>
      </c>
      <c r="H96" s="326">
        <v>0</v>
      </c>
      <c r="I96" s="324">
        <v>11</v>
      </c>
      <c r="J96" s="339">
        <v>11</v>
      </c>
      <c r="K96" s="326">
        <v>0</v>
      </c>
      <c r="L96" s="324" t="s">
        <v>74</v>
      </c>
      <c r="M96" s="325" t="s">
        <v>74</v>
      </c>
      <c r="N96" s="401">
        <v>0</v>
      </c>
      <c r="O96" s="361">
        <v>0.66666666666666663</v>
      </c>
      <c r="P96" s="362">
        <v>0.66666666666666663</v>
      </c>
    </row>
    <row r="97" spans="1:16" ht="15" customHeight="1" x14ac:dyDescent="0.35">
      <c r="A97" s="248" t="s">
        <v>157</v>
      </c>
      <c r="B97" s="295" t="s">
        <v>74</v>
      </c>
      <c r="C97" s="296" t="s">
        <v>74</v>
      </c>
      <c r="D97" s="297">
        <v>7</v>
      </c>
      <c r="E97" s="320" t="s">
        <v>74</v>
      </c>
      <c r="F97" s="321" t="s">
        <v>74</v>
      </c>
      <c r="G97" s="322">
        <v>9</v>
      </c>
      <c r="H97" s="326" t="s">
        <v>74</v>
      </c>
      <c r="I97" s="324" t="s">
        <v>74</v>
      </c>
      <c r="J97" s="339">
        <v>8</v>
      </c>
      <c r="K97" s="326">
        <v>5</v>
      </c>
      <c r="L97" s="324">
        <v>0</v>
      </c>
      <c r="M97" s="325">
        <v>5</v>
      </c>
      <c r="N97" s="401" t="s">
        <v>74</v>
      </c>
      <c r="O97" s="361">
        <v>0</v>
      </c>
      <c r="P97" s="362">
        <v>0.55555555555555558</v>
      </c>
    </row>
    <row r="98" spans="1:16" ht="15" customHeight="1" x14ac:dyDescent="0.35">
      <c r="A98" s="172" t="s">
        <v>158</v>
      </c>
      <c r="B98" s="275">
        <v>0</v>
      </c>
      <c r="C98" s="276">
        <v>0</v>
      </c>
      <c r="D98" s="277">
        <v>0</v>
      </c>
      <c r="E98" s="292">
        <v>0</v>
      </c>
      <c r="F98" s="280">
        <v>0</v>
      </c>
      <c r="G98" s="281">
        <v>0</v>
      </c>
      <c r="H98" s="326">
        <v>0</v>
      </c>
      <c r="I98" s="324">
        <v>0</v>
      </c>
      <c r="J98" s="339">
        <v>0</v>
      </c>
      <c r="K98" s="326">
        <v>0</v>
      </c>
      <c r="L98" s="324">
        <v>0</v>
      </c>
      <c r="M98" s="325">
        <v>0</v>
      </c>
      <c r="N98" s="401">
        <v>0</v>
      </c>
      <c r="O98" s="361">
        <v>0</v>
      </c>
      <c r="P98" s="362">
        <v>0</v>
      </c>
    </row>
    <row r="99" spans="1:16" ht="15" customHeight="1" x14ac:dyDescent="0.35">
      <c r="A99" s="172" t="s">
        <v>159</v>
      </c>
      <c r="B99" s="275">
        <v>268</v>
      </c>
      <c r="C99" s="276">
        <v>267</v>
      </c>
      <c r="D99" s="277">
        <v>535</v>
      </c>
      <c r="E99" s="292">
        <v>266</v>
      </c>
      <c r="F99" s="280">
        <v>272</v>
      </c>
      <c r="G99" s="281">
        <v>538</v>
      </c>
      <c r="H99" s="326">
        <v>279</v>
      </c>
      <c r="I99" s="324">
        <v>341</v>
      </c>
      <c r="J99" s="339">
        <v>620</v>
      </c>
      <c r="K99" s="326">
        <v>213</v>
      </c>
      <c r="L99" s="324">
        <v>202</v>
      </c>
      <c r="M99" s="325">
        <v>415</v>
      </c>
      <c r="N99" s="401">
        <v>0.8007518796992481</v>
      </c>
      <c r="O99" s="361">
        <v>0.74264705882352944</v>
      </c>
      <c r="P99" s="362">
        <v>0.77137546468401486</v>
      </c>
    </row>
    <row r="100" spans="1:16" ht="15" customHeight="1" x14ac:dyDescent="0.35">
      <c r="A100" s="172" t="s">
        <v>160</v>
      </c>
      <c r="B100" s="275">
        <v>0</v>
      </c>
      <c r="C100" s="276">
        <v>8</v>
      </c>
      <c r="D100" s="277">
        <v>8</v>
      </c>
      <c r="E100" s="292">
        <v>0</v>
      </c>
      <c r="F100" s="280" t="s">
        <v>74</v>
      </c>
      <c r="G100" s="281" t="s">
        <v>74</v>
      </c>
      <c r="H100" s="326">
        <v>0</v>
      </c>
      <c r="I100" s="324">
        <v>11</v>
      </c>
      <c r="J100" s="339">
        <v>11</v>
      </c>
      <c r="K100" s="326">
        <v>0</v>
      </c>
      <c r="L100" s="324" t="s">
        <v>74</v>
      </c>
      <c r="M100" s="325" t="s">
        <v>74</v>
      </c>
      <c r="N100" s="401">
        <v>0</v>
      </c>
      <c r="O100" s="361">
        <v>1</v>
      </c>
      <c r="P100" s="362">
        <v>1</v>
      </c>
    </row>
    <row r="101" spans="1:16" ht="15" customHeight="1" x14ac:dyDescent="0.35">
      <c r="A101" s="172" t="s">
        <v>161</v>
      </c>
      <c r="B101" s="275">
        <v>0</v>
      </c>
      <c r="C101" s="276">
        <v>0</v>
      </c>
      <c r="D101" s="277">
        <v>0</v>
      </c>
      <c r="E101" s="292">
        <v>0</v>
      </c>
      <c r="F101" s="280">
        <v>0</v>
      </c>
      <c r="G101" s="281">
        <v>0</v>
      </c>
      <c r="H101" s="326">
        <v>0</v>
      </c>
      <c r="I101" s="324">
        <v>0</v>
      </c>
      <c r="J101" s="339">
        <v>0</v>
      </c>
      <c r="K101" s="326">
        <v>0</v>
      </c>
      <c r="L101" s="324">
        <v>0</v>
      </c>
      <c r="M101" s="325">
        <v>0</v>
      </c>
      <c r="N101" s="401">
        <v>0</v>
      </c>
      <c r="O101" s="361">
        <v>0</v>
      </c>
      <c r="P101" s="362">
        <v>0</v>
      </c>
    </row>
    <row r="102" spans="1:16" ht="15" customHeight="1" x14ac:dyDescent="0.35">
      <c r="A102" s="175" t="s">
        <v>162</v>
      </c>
      <c r="B102" s="275">
        <v>6</v>
      </c>
      <c r="C102" s="276">
        <v>8</v>
      </c>
      <c r="D102" s="277">
        <v>14</v>
      </c>
      <c r="E102" s="275">
        <v>0</v>
      </c>
      <c r="F102" s="276">
        <v>0</v>
      </c>
      <c r="G102" s="279">
        <v>0</v>
      </c>
      <c r="H102" s="326">
        <v>7</v>
      </c>
      <c r="I102" s="324">
        <v>9</v>
      </c>
      <c r="J102" s="339">
        <v>16</v>
      </c>
      <c r="K102" s="326">
        <v>0</v>
      </c>
      <c r="L102" s="324">
        <v>0</v>
      </c>
      <c r="M102" s="325">
        <v>0</v>
      </c>
      <c r="N102" s="401">
        <v>0</v>
      </c>
      <c r="O102" s="361">
        <v>0</v>
      </c>
      <c r="P102" s="362">
        <v>0</v>
      </c>
    </row>
    <row r="103" spans="1:16" ht="15" customHeight="1" x14ac:dyDescent="0.35">
      <c r="A103" s="175" t="s">
        <v>163</v>
      </c>
      <c r="B103" s="275">
        <v>0</v>
      </c>
      <c r="C103" s="276" t="s">
        <v>74</v>
      </c>
      <c r="D103" s="277" t="s">
        <v>74</v>
      </c>
      <c r="E103" s="275">
        <v>0</v>
      </c>
      <c r="F103" s="276">
        <v>0</v>
      </c>
      <c r="G103" s="279">
        <v>0</v>
      </c>
      <c r="H103" s="326">
        <v>0</v>
      </c>
      <c r="I103" s="324" t="s">
        <v>74</v>
      </c>
      <c r="J103" s="339" t="s">
        <v>74</v>
      </c>
      <c r="K103" s="326">
        <v>0</v>
      </c>
      <c r="L103" s="324">
        <v>0</v>
      </c>
      <c r="M103" s="325">
        <v>0</v>
      </c>
      <c r="N103" s="401">
        <v>0</v>
      </c>
      <c r="O103" s="361">
        <v>0</v>
      </c>
      <c r="P103" s="362">
        <v>0</v>
      </c>
    </row>
    <row r="104" spans="1:16" ht="15" customHeight="1" x14ac:dyDescent="0.35">
      <c r="A104" s="172" t="s">
        <v>164</v>
      </c>
      <c r="B104" s="275">
        <v>0</v>
      </c>
      <c r="C104" s="276">
        <v>0</v>
      </c>
      <c r="D104" s="277">
        <v>0</v>
      </c>
      <c r="E104" s="275">
        <v>0</v>
      </c>
      <c r="F104" s="276">
        <v>0</v>
      </c>
      <c r="G104" s="279">
        <v>0</v>
      </c>
      <c r="H104" s="326">
        <v>0</v>
      </c>
      <c r="I104" s="324">
        <v>0</v>
      </c>
      <c r="J104" s="339">
        <v>0</v>
      </c>
      <c r="K104" s="326">
        <v>0</v>
      </c>
      <c r="L104" s="324">
        <v>0</v>
      </c>
      <c r="M104" s="325">
        <v>0</v>
      </c>
      <c r="N104" s="401">
        <v>0</v>
      </c>
      <c r="O104" s="361">
        <v>0</v>
      </c>
      <c r="P104" s="362">
        <v>0</v>
      </c>
    </row>
    <row r="105" spans="1:16" ht="15" customHeight="1" x14ac:dyDescent="0.35">
      <c r="A105" s="172" t="s">
        <v>165</v>
      </c>
      <c r="B105" s="275" t="s">
        <v>74</v>
      </c>
      <c r="C105" s="276">
        <v>0</v>
      </c>
      <c r="D105" s="277" t="s">
        <v>74</v>
      </c>
      <c r="E105" s="275">
        <v>0</v>
      </c>
      <c r="F105" s="276">
        <v>0</v>
      </c>
      <c r="G105" s="279">
        <v>0</v>
      </c>
      <c r="H105" s="326" t="s">
        <v>74</v>
      </c>
      <c r="I105" s="324">
        <v>0</v>
      </c>
      <c r="J105" s="339" t="s">
        <v>74</v>
      </c>
      <c r="K105" s="326">
        <v>0</v>
      </c>
      <c r="L105" s="324">
        <v>0</v>
      </c>
      <c r="M105" s="325">
        <v>0</v>
      </c>
      <c r="N105" s="401">
        <v>0</v>
      </c>
      <c r="O105" s="361">
        <v>0</v>
      </c>
      <c r="P105" s="362">
        <v>0</v>
      </c>
    </row>
    <row r="106" spans="1:16" ht="15" customHeight="1" x14ac:dyDescent="0.35">
      <c r="A106" s="246" t="s">
        <v>166</v>
      </c>
      <c r="B106" s="275" t="s">
        <v>74</v>
      </c>
      <c r="C106" s="276" t="s">
        <v>74</v>
      </c>
      <c r="D106" s="277">
        <v>14</v>
      </c>
      <c r="E106" s="275">
        <v>0</v>
      </c>
      <c r="F106" s="276">
        <v>0</v>
      </c>
      <c r="G106" s="279">
        <v>0</v>
      </c>
      <c r="H106" s="326" t="s">
        <v>74</v>
      </c>
      <c r="I106" s="324" t="s">
        <v>74</v>
      </c>
      <c r="J106" s="339">
        <v>14</v>
      </c>
      <c r="K106" s="326">
        <v>0</v>
      </c>
      <c r="L106" s="324">
        <v>0</v>
      </c>
      <c r="M106" s="325">
        <v>0</v>
      </c>
      <c r="N106" s="401">
        <v>0</v>
      </c>
      <c r="O106" s="361">
        <v>0</v>
      </c>
      <c r="P106" s="362">
        <v>0</v>
      </c>
    </row>
    <row r="107" spans="1:16" ht="15" customHeight="1" x14ac:dyDescent="0.35">
      <c r="A107" s="172" t="s">
        <v>167</v>
      </c>
      <c r="B107" s="275" t="s">
        <v>74</v>
      </c>
      <c r="C107" s="276">
        <v>0</v>
      </c>
      <c r="D107" s="277" t="s">
        <v>74</v>
      </c>
      <c r="E107" s="275">
        <v>0</v>
      </c>
      <c r="F107" s="276">
        <v>0</v>
      </c>
      <c r="G107" s="279">
        <v>0</v>
      </c>
      <c r="H107" s="326" t="s">
        <v>74</v>
      </c>
      <c r="I107" s="324">
        <v>0</v>
      </c>
      <c r="J107" s="339" t="s">
        <v>74</v>
      </c>
      <c r="K107" s="326">
        <v>0</v>
      </c>
      <c r="L107" s="324">
        <v>0</v>
      </c>
      <c r="M107" s="325">
        <v>0</v>
      </c>
      <c r="N107" s="401">
        <v>0</v>
      </c>
      <c r="O107" s="361">
        <v>0</v>
      </c>
      <c r="P107" s="362">
        <v>0</v>
      </c>
    </row>
    <row r="108" spans="1:16" ht="15" customHeight="1" x14ac:dyDescent="0.35">
      <c r="A108" s="172" t="s">
        <v>168</v>
      </c>
      <c r="B108" s="275">
        <v>0</v>
      </c>
      <c r="C108" s="276">
        <v>0</v>
      </c>
      <c r="D108" s="277">
        <v>0</v>
      </c>
      <c r="E108" s="275">
        <v>0</v>
      </c>
      <c r="F108" s="276">
        <v>0</v>
      </c>
      <c r="G108" s="279">
        <v>0</v>
      </c>
      <c r="H108" s="326">
        <v>0</v>
      </c>
      <c r="I108" s="324">
        <v>0</v>
      </c>
      <c r="J108" s="339">
        <v>0</v>
      </c>
      <c r="K108" s="326">
        <v>0</v>
      </c>
      <c r="L108" s="324">
        <v>0</v>
      </c>
      <c r="M108" s="325">
        <v>0</v>
      </c>
      <c r="N108" s="401">
        <v>0</v>
      </c>
      <c r="O108" s="361">
        <v>0</v>
      </c>
      <c r="P108" s="362">
        <v>0</v>
      </c>
    </row>
    <row r="109" spans="1:16" ht="15" customHeight="1" x14ac:dyDescent="0.35">
      <c r="A109" s="173" t="s">
        <v>169</v>
      </c>
      <c r="B109" s="275">
        <v>0</v>
      </c>
      <c r="C109" s="276">
        <v>0</v>
      </c>
      <c r="D109" s="277">
        <v>0</v>
      </c>
      <c r="E109" s="275">
        <v>0</v>
      </c>
      <c r="F109" s="276">
        <v>0</v>
      </c>
      <c r="G109" s="279">
        <v>0</v>
      </c>
      <c r="H109" s="326">
        <v>0</v>
      </c>
      <c r="I109" s="324">
        <v>0</v>
      </c>
      <c r="J109" s="339">
        <v>0</v>
      </c>
      <c r="K109" s="326">
        <v>0</v>
      </c>
      <c r="L109" s="324">
        <v>0</v>
      </c>
      <c r="M109" s="325">
        <v>0</v>
      </c>
      <c r="N109" s="401">
        <v>0</v>
      </c>
      <c r="O109" s="361">
        <v>0</v>
      </c>
      <c r="P109" s="362">
        <v>0</v>
      </c>
    </row>
    <row r="110" spans="1:16" ht="15" customHeight="1" x14ac:dyDescent="0.35">
      <c r="A110" s="172" t="s">
        <v>170</v>
      </c>
      <c r="B110" s="275">
        <v>0</v>
      </c>
      <c r="C110" s="276">
        <v>0</v>
      </c>
      <c r="D110" s="277">
        <v>0</v>
      </c>
      <c r="E110" s="275">
        <v>0</v>
      </c>
      <c r="F110" s="276">
        <v>0</v>
      </c>
      <c r="G110" s="279">
        <v>0</v>
      </c>
      <c r="H110" s="326">
        <v>0</v>
      </c>
      <c r="I110" s="324">
        <v>0</v>
      </c>
      <c r="J110" s="339">
        <v>0</v>
      </c>
      <c r="K110" s="326">
        <v>0</v>
      </c>
      <c r="L110" s="324">
        <v>0</v>
      </c>
      <c r="M110" s="325">
        <v>0</v>
      </c>
      <c r="N110" s="401">
        <v>0</v>
      </c>
      <c r="O110" s="361">
        <v>0</v>
      </c>
      <c r="P110" s="362">
        <v>0</v>
      </c>
    </row>
    <row r="111" spans="1:16" ht="15" customHeight="1" x14ac:dyDescent="0.35">
      <c r="A111" s="172" t="s">
        <v>171</v>
      </c>
      <c r="B111" s="275">
        <v>0</v>
      </c>
      <c r="C111" s="276">
        <v>0</v>
      </c>
      <c r="D111" s="277">
        <v>0</v>
      </c>
      <c r="E111" s="275">
        <v>0</v>
      </c>
      <c r="F111" s="276">
        <v>0</v>
      </c>
      <c r="G111" s="279">
        <v>0</v>
      </c>
      <c r="H111" s="326">
        <v>0</v>
      </c>
      <c r="I111" s="324">
        <v>0</v>
      </c>
      <c r="J111" s="339">
        <v>0</v>
      </c>
      <c r="K111" s="326">
        <v>0</v>
      </c>
      <c r="L111" s="324">
        <v>0</v>
      </c>
      <c r="M111" s="325">
        <v>0</v>
      </c>
      <c r="N111" s="401">
        <v>0</v>
      </c>
      <c r="O111" s="361">
        <v>0</v>
      </c>
      <c r="P111" s="362">
        <v>0</v>
      </c>
    </row>
    <row r="112" spans="1:16" ht="15" customHeight="1" x14ac:dyDescent="0.35">
      <c r="A112" s="172" t="s">
        <v>172</v>
      </c>
      <c r="B112" s="275">
        <v>0</v>
      </c>
      <c r="C112" s="276">
        <v>7</v>
      </c>
      <c r="D112" s="277">
        <v>7</v>
      </c>
      <c r="E112" s="275">
        <v>0</v>
      </c>
      <c r="F112" s="276" t="s">
        <v>74</v>
      </c>
      <c r="G112" s="279" t="s">
        <v>74</v>
      </c>
      <c r="H112" s="326">
        <v>0</v>
      </c>
      <c r="I112" s="324">
        <v>13</v>
      </c>
      <c r="J112" s="339">
        <v>13</v>
      </c>
      <c r="K112" s="326">
        <v>0</v>
      </c>
      <c r="L112" s="324" t="s">
        <v>74</v>
      </c>
      <c r="M112" s="325" t="s">
        <v>74</v>
      </c>
      <c r="N112" s="401">
        <v>0</v>
      </c>
      <c r="O112" s="361">
        <v>1</v>
      </c>
      <c r="P112" s="362">
        <v>1</v>
      </c>
    </row>
    <row r="113" spans="1:16" ht="15" customHeight="1" x14ac:dyDescent="0.35">
      <c r="A113" s="172" t="s">
        <v>173</v>
      </c>
      <c r="B113" s="275">
        <v>0</v>
      </c>
      <c r="C113" s="276">
        <v>0</v>
      </c>
      <c r="D113" s="277">
        <v>0</v>
      </c>
      <c r="E113" s="275">
        <v>0</v>
      </c>
      <c r="F113" s="276">
        <v>0</v>
      </c>
      <c r="G113" s="279">
        <v>0</v>
      </c>
      <c r="H113" s="326">
        <v>0</v>
      </c>
      <c r="I113" s="324">
        <v>0</v>
      </c>
      <c r="J113" s="339">
        <v>0</v>
      </c>
      <c r="K113" s="326">
        <v>0</v>
      </c>
      <c r="L113" s="324">
        <v>0</v>
      </c>
      <c r="M113" s="325">
        <v>0</v>
      </c>
      <c r="N113" s="401">
        <v>0</v>
      </c>
      <c r="O113" s="361">
        <v>0</v>
      </c>
      <c r="P113" s="362">
        <v>0</v>
      </c>
    </row>
    <row r="114" spans="1:16" ht="15" customHeight="1" x14ac:dyDescent="0.35">
      <c r="A114" s="172" t="s">
        <v>174</v>
      </c>
      <c r="B114" s="275">
        <v>0</v>
      </c>
      <c r="C114" s="276">
        <v>0</v>
      </c>
      <c r="D114" s="277">
        <v>0</v>
      </c>
      <c r="E114" s="275">
        <v>0</v>
      </c>
      <c r="F114" s="276">
        <v>0</v>
      </c>
      <c r="G114" s="279">
        <v>0</v>
      </c>
      <c r="H114" s="326">
        <v>0</v>
      </c>
      <c r="I114" s="324">
        <v>0</v>
      </c>
      <c r="J114" s="339">
        <v>0</v>
      </c>
      <c r="K114" s="326">
        <v>0</v>
      </c>
      <c r="L114" s="324">
        <v>0</v>
      </c>
      <c r="M114" s="325">
        <v>0</v>
      </c>
      <c r="N114" s="401">
        <v>0</v>
      </c>
      <c r="O114" s="361">
        <v>0</v>
      </c>
      <c r="P114" s="362">
        <v>0</v>
      </c>
    </row>
    <row r="115" spans="1:16" ht="15" customHeight="1" x14ac:dyDescent="0.35">
      <c r="A115" s="172" t="s">
        <v>175</v>
      </c>
      <c r="B115" s="275" t="s">
        <v>74</v>
      </c>
      <c r="C115" s="276" t="s">
        <v>74</v>
      </c>
      <c r="D115" s="277">
        <v>19</v>
      </c>
      <c r="E115" s="275">
        <v>0</v>
      </c>
      <c r="F115" s="276">
        <v>14</v>
      </c>
      <c r="G115" s="279">
        <v>14</v>
      </c>
      <c r="H115" s="326" t="s">
        <v>74</v>
      </c>
      <c r="I115" s="324" t="s">
        <v>74</v>
      </c>
      <c r="J115" s="339">
        <v>29</v>
      </c>
      <c r="K115" s="326">
        <v>0</v>
      </c>
      <c r="L115" s="324">
        <v>14</v>
      </c>
      <c r="M115" s="325">
        <v>14</v>
      </c>
      <c r="N115" s="401">
        <v>0</v>
      </c>
      <c r="O115" s="361">
        <v>1</v>
      </c>
      <c r="P115" s="362">
        <v>1</v>
      </c>
    </row>
    <row r="116" spans="1:16" ht="15" customHeight="1" x14ac:dyDescent="0.35">
      <c r="A116" s="172" t="s">
        <v>176</v>
      </c>
      <c r="B116" s="275">
        <v>26</v>
      </c>
      <c r="C116" s="276">
        <v>9</v>
      </c>
      <c r="D116" s="277">
        <v>35</v>
      </c>
      <c r="E116" s="275">
        <v>11</v>
      </c>
      <c r="F116" s="276">
        <v>9</v>
      </c>
      <c r="G116" s="279">
        <v>20</v>
      </c>
      <c r="H116" s="326">
        <v>26</v>
      </c>
      <c r="I116" s="324">
        <v>8</v>
      </c>
      <c r="J116" s="339">
        <v>34</v>
      </c>
      <c r="K116" s="326">
        <v>8</v>
      </c>
      <c r="L116" s="324">
        <v>8</v>
      </c>
      <c r="M116" s="325">
        <v>16</v>
      </c>
      <c r="N116" s="401">
        <v>0.72727272727272729</v>
      </c>
      <c r="O116" s="361">
        <v>0.88888888888888884</v>
      </c>
      <c r="P116" s="362">
        <v>0.8</v>
      </c>
    </row>
    <row r="117" spans="1:16" ht="15" customHeight="1" x14ac:dyDescent="0.35">
      <c r="A117" s="172" t="s">
        <v>177</v>
      </c>
      <c r="B117" s="275">
        <v>0</v>
      </c>
      <c r="C117" s="276">
        <v>0</v>
      </c>
      <c r="D117" s="277">
        <v>0</v>
      </c>
      <c r="E117" s="275" t="s">
        <v>74</v>
      </c>
      <c r="F117" s="276" t="s">
        <v>74</v>
      </c>
      <c r="G117" s="279" t="s">
        <v>74</v>
      </c>
      <c r="H117" s="326">
        <v>0</v>
      </c>
      <c r="I117" s="324">
        <v>0</v>
      </c>
      <c r="J117" s="339">
        <v>0</v>
      </c>
      <c r="K117" s="326" t="s">
        <v>74</v>
      </c>
      <c r="L117" s="324" t="s">
        <v>74</v>
      </c>
      <c r="M117" s="325" t="s">
        <v>74</v>
      </c>
      <c r="N117" s="401">
        <v>1</v>
      </c>
      <c r="O117" s="361">
        <v>1</v>
      </c>
      <c r="P117" s="362">
        <v>1</v>
      </c>
    </row>
    <row r="118" spans="1:16" ht="15" customHeight="1" x14ac:dyDescent="0.35">
      <c r="A118" s="172" t="s">
        <v>178</v>
      </c>
      <c r="B118" s="275">
        <v>6</v>
      </c>
      <c r="C118" s="276">
        <v>15</v>
      </c>
      <c r="D118" s="277">
        <v>21</v>
      </c>
      <c r="E118" s="275">
        <v>7</v>
      </c>
      <c r="F118" s="276">
        <v>30</v>
      </c>
      <c r="G118" s="279">
        <v>37</v>
      </c>
      <c r="H118" s="326">
        <v>20</v>
      </c>
      <c r="I118" s="324">
        <v>40</v>
      </c>
      <c r="J118" s="339">
        <v>60</v>
      </c>
      <c r="K118" s="326">
        <v>6</v>
      </c>
      <c r="L118" s="324">
        <v>26</v>
      </c>
      <c r="M118" s="325">
        <v>32</v>
      </c>
      <c r="N118" s="401">
        <v>0.8571428571428571</v>
      </c>
      <c r="O118" s="361">
        <v>0.8666666666666667</v>
      </c>
      <c r="P118" s="362">
        <v>0.86486486486486491</v>
      </c>
    </row>
    <row r="119" spans="1:16" ht="15" customHeight="1" x14ac:dyDescent="0.35">
      <c r="A119" s="172" t="s">
        <v>179</v>
      </c>
      <c r="B119" s="275">
        <v>180</v>
      </c>
      <c r="C119" s="276">
        <v>108</v>
      </c>
      <c r="D119" s="277">
        <v>288</v>
      </c>
      <c r="E119" s="275">
        <v>160</v>
      </c>
      <c r="F119" s="276">
        <v>134</v>
      </c>
      <c r="G119" s="279">
        <v>294</v>
      </c>
      <c r="H119" s="326">
        <v>156</v>
      </c>
      <c r="I119" s="324">
        <v>87</v>
      </c>
      <c r="J119" s="339">
        <v>243</v>
      </c>
      <c r="K119" s="326">
        <v>143</v>
      </c>
      <c r="L119" s="324">
        <v>115</v>
      </c>
      <c r="M119" s="325">
        <v>258</v>
      </c>
      <c r="N119" s="401">
        <v>0.89375000000000004</v>
      </c>
      <c r="O119" s="361">
        <v>0.85820895522388063</v>
      </c>
      <c r="P119" s="362">
        <v>0.87755102040816324</v>
      </c>
    </row>
    <row r="120" spans="1:16" ht="15" customHeight="1" x14ac:dyDescent="0.35">
      <c r="A120" s="172" t="s">
        <v>180</v>
      </c>
      <c r="B120" s="275">
        <v>0</v>
      </c>
      <c r="C120" s="276">
        <v>0</v>
      </c>
      <c r="D120" s="277">
        <v>0</v>
      </c>
      <c r="E120" s="275">
        <v>0</v>
      </c>
      <c r="F120" s="276">
        <v>0</v>
      </c>
      <c r="G120" s="279">
        <v>0</v>
      </c>
      <c r="H120" s="326">
        <v>0</v>
      </c>
      <c r="I120" s="324">
        <v>0</v>
      </c>
      <c r="J120" s="339">
        <v>0</v>
      </c>
      <c r="K120" s="326">
        <v>0</v>
      </c>
      <c r="L120" s="324">
        <v>0</v>
      </c>
      <c r="M120" s="325">
        <v>0</v>
      </c>
      <c r="N120" s="401">
        <v>0</v>
      </c>
      <c r="O120" s="361">
        <v>0</v>
      </c>
      <c r="P120" s="362">
        <v>0</v>
      </c>
    </row>
    <row r="121" spans="1:16" ht="15" customHeight="1" x14ac:dyDescent="0.35">
      <c r="A121" s="172" t="s">
        <v>181</v>
      </c>
      <c r="B121" s="275">
        <v>0</v>
      </c>
      <c r="C121" s="276">
        <v>0</v>
      </c>
      <c r="D121" s="277">
        <v>0</v>
      </c>
      <c r="E121" s="275">
        <v>0</v>
      </c>
      <c r="F121" s="276">
        <v>0</v>
      </c>
      <c r="G121" s="279">
        <v>0</v>
      </c>
      <c r="H121" s="326">
        <v>0</v>
      </c>
      <c r="I121" s="324">
        <v>0</v>
      </c>
      <c r="J121" s="339">
        <v>0</v>
      </c>
      <c r="K121" s="326">
        <v>0</v>
      </c>
      <c r="L121" s="324">
        <v>0</v>
      </c>
      <c r="M121" s="325">
        <v>0</v>
      </c>
      <c r="N121" s="401">
        <v>0</v>
      </c>
      <c r="O121" s="361">
        <v>0</v>
      </c>
      <c r="P121" s="362">
        <v>0</v>
      </c>
    </row>
    <row r="122" spans="1:16" ht="15" customHeight="1" x14ac:dyDescent="0.35">
      <c r="A122" s="172" t="s">
        <v>182</v>
      </c>
      <c r="B122" s="275">
        <v>84</v>
      </c>
      <c r="C122" s="276">
        <v>60</v>
      </c>
      <c r="D122" s="277">
        <v>144</v>
      </c>
      <c r="E122" s="275">
        <v>68</v>
      </c>
      <c r="F122" s="276">
        <v>59</v>
      </c>
      <c r="G122" s="279">
        <v>127</v>
      </c>
      <c r="H122" s="326">
        <v>67</v>
      </c>
      <c r="I122" s="324">
        <v>50</v>
      </c>
      <c r="J122" s="339">
        <v>117</v>
      </c>
      <c r="K122" s="326">
        <v>56</v>
      </c>
      <c r="L122" s="324">
        <v>44</v>
      </c>
      <c r="M122" s="325">
        <v>100</v>
      </c>
      <c r="N122" s="401">
        <v>0.82352941176470584</v>
      </c>
      <c r="O122" s="361">
        <v>0.74576271186440679</v>
      </c>
      <c r="P122" s="362">
        <v>0.78740157480314965</v>
      </c>
    </row>
    <row r="123" spans="1:16" ht="15" customHeight="1" x14ac:dyDescent="0.35">
      <c r="A123" s="172" t="s">
        <v>183</v>
      </c>
      <c r="B123" s="275">
        <v>0</v>
      </c>
      <c r="C123" s="276">
        <v>0</v>
      </c>
      <c r="D123" s="277">
        <v>0</v>
      </c>
      <c r="E123" s="275">
        <v>0</v>
      </c>
      <c r="F123" s="276" t="s">
        <v>74</v>
      </c>
      <c r="G123" s="279" t="s">
        <v>74</v>
      </c>
      <c r="H123" s="326">
        <v>0</v>
      </c>
      <c r="I123" s="324">
        <v>0</v>
      </c>
      <c r="J123" s="339">
        <v>0</v>
      </c>
      <c r="K123" s="326">
        <v>0</v>
      </c>
      <c r="L123" s="324" t="s">
        <v>74</v>
      </c>
      <c r="M123" s="325" t="s">
        <v>74</v>
      </c>
      <c r="N123" s="401">
        <v>0</v>
      </c>
      <c r="O123" s="361">
        <v>1</v>
      </c>
      <c r="P123" s="362">
        <v>1</v>
      </c>
    </row>
    <row r="124" spans="1:16" ht="15" customHeight="1" x14ac:dyDescent="0.35">
      <c r="A124" s="172" t="s">
        <v>184</v>
      </c>
      <c r="B124" s="275">
        <v>0</v>
      </c>
      <c r="C124" s="276">
        <v>0</v>
      </c>
      <c r="D124" s="277">
        <v>0</v>
      </c>
      <c r="E124" s="275">
        <v>0</v>
      </c>
      <c r="F124" s="276">
        <v>0</v>
      </c>
      <c r="G124" s="279">
        <v>0</v>
      </c>
      <c r="H124" s="326">
        <v>0</v>
      </c>
      <c r="I124" s="324">
        <v>0</v>
      </c>
      <c r="J124" s="339">
        <v>0</v>
      </c>
      <c r="K124" s="326">
        <v>0</v>
      </c>
      <c r="L124" s="324">
        <v>0</v>
      </c>
      <c r="M124" s="325">
        <v>0</v>
      </c>
      <c r="N124" s="401">
        <v>0</v>
      </c>
      <c r="O124" s="361">
        <v>0</v>
      </c>
      <c r="P124" s="362">
        <v>0</v>
      </c>
    </row>
    <row r="125" spans="1:16" ht="15" customHeight="1" x14ac:dyDescent="0.35">
      <c r="A125" s="172" t="s">
        <v>185</v>
      </c>
      <c r="B125" s="275">
        <v>0</v>
      </c>
      <c r="C125" s="276">
        <v>0</v>
      </c>
      <c r="D125" s="277">
        <v>0</v>
      </c>
      <c r="E125" s="275">
        <v>0</v>
      </c>
      <c r="F125" s="276">
        <v>0</v>
      </c>
      <c r="G125" s="279">
        <v>0</v>
      </c>
      <c r="H125" s="326">
        <v>0</v>
      </c>
      <c r="I125" s="324">
        <v>0</v>
      </c>
      <c r="J125" s="339">
        <v>0</v>
      </c>
      <c r="K125" s="326">
        <v>0</v>
      </c>
      <c r="L125" s="324">
        <v>0</v>
      </c>
      <c r="M125" s="325">
        <v>0</v>
      </c>
      <c r="N125" s="401">
        <v>0</v>
      </c>
      <c r="O125" s="361">
        <v>0</v>
      </c>
      <c r="P125" s="362">
        <v>0</v>
      </c>
    </row>
    <row r="126" spans="1:16" ht="15" customHeight="1" x14ac:dyDescent="0.35">
      <c r="A126" s="172" t="s">
        <v>186</v>
      </c>
      <c r="B126" s="275">
        <v>0</v>
      </c>
      <c r="C126" s="276" t="s">
        <v>74</v>
      </c>
      <c r="D126" s="277" t="s">
        <v>74</v>
      </c>
      <c r="E126" s="275">
        <v>0</v>
      </c>
      <c r="F126" s="276" t="s">
        <v>74</v>
      </c>
      <c r="G126" s="279" t="s">
        <v>74</v>
      </c>
      <c r="H126" s="326" t="s">
        <v>74</v>
      </c>
      <c r="I126" s="324" t="s">
        <v>74</v>
      </c>
      <c r="J126" s="339">
        <v>9</v>
      </c>
      <c r="K126" s="326">
        <v>0</v>
      </c>
      <c r="L126" s="324" t="s">
        <v>74</v>
      </c>
      <c r="M126" s="325" t="s">
        <v>74</v>
      </c>
      <c r="N126" s="401">
        <v>0</v>
      </c>
      <c r="O126" s="361">
        <v>0.66666666666666663</v>
      </c>
      <c r="P126" s="362">
        <v>0.66666666666666663</v>
      </c>
    </row>
    <row r="127" spans="1:16" ht="15" customHeight="1" x14ac:dyDescent="0.35">
      <c r="A127" s="173" t="s">
        <v>187</v>
      </c>
      <c r="B127" s="275">
        <v>0</v>
      </c>
      <c r="C127" s="276">
        <v>0</v>
      </c>
      <c r="D127" s="277">
        <v>0</v>
      </c>
      <c r="E127" s="275">
        <v>0</v>
      </c>
      <c r="F127" s="276">
        <v>0</v>
      </c>
      <c r="G127" s="279">
        <v>0</v>
      </c>
      <c r="H127" s="326">
        <v>0</v>
      </c>
      <c r="I127" s="324">
        <v>0</v>
      </c>
      <c r="J127" s="339">
        <v>0</v>
      </c>
      <c r="K127" s="326">
        <v>0</v>
      </c>
      <c r="L127" s="324">
        <v>0</v>
      </c>
      <c r="M127" s="325">
        <v>0</v>
      </c>
      <c r="N127" s="401">
        <v>0</v>
      </c>
      <c r="O127" s="361">
        <v>0</v>
      </c>
      <c r="P127" s="362">
        <v>0</v>
      </c>
    </row>
    <row r="128" spans="1:16" ht="15" customHeight="1" x14ac:dyDescent="0.35">
      <c r="A128" s="172" t="s">
        <v>188</v>
      </c>
      <c r="B128" s="275">
        <v>0</v>
      </c>
      <c r="C128" s="276">
        <v>0</v>
      </c>
      <c r="D128" s="277">
        <v>0</v>
      </c>
      <c r="E128" s="275">
        <v>0</v>
      </c>
      <c r="F128" s="276">
        <v>0</v>
      </c>
      <c r="G128" s="279">
        <v>0</v>
      </c>
      <c r="H128" s="326">
        <v>0</v>
      </c>
      <c r="I128" s="324">
        <v>0</v>
      </c>
      <c r="J128" s="339">
        <v>0</v>
      </c>
      <c r="K128" s="326">
        <v>0</v>
      </c>
      <c r="L128" s="324">
        <v>0</v>
      </c>
      <c r="M128" s="325">
        <v>0</v>
      </c>
      <c r="N128" s="401">
        <v>0</v>
      </c>
      <c r="O128" s="361">
        <v>0</v>
      </c>
      <c r="P128" s="362">
        <v>0</v>
      </c>
    </row>
    <row r="129" spans="1:16" ht="15" customHeight="1" x14ac:dyDescent="0.35">
      <c r="A129" s="172" t="s">
        <v>189</v>
      </c>
      <c r="B129" s="275">
        <v>549</v>
      </c>
      <c r="C129" s="276">
        <v>79</v>
      </c>
      <c r="D129" s="277">
        <v>628</v>
      </c>
      <c r="E129" s="275">
        <v>335</v>
      </c>
      <c r="F129" s="276">
        <v>47</v>
      </c>
      <c r="G129" s="279">
        <v>382</v>
      </c>
      <c r="H129" s="326">
        <v>619</v>
      </c>
      <c r="I129" s="324">
        <v>90</v>
      </c>
      <c r="J129" s="339">
        <v>709</v>
      </c>
      <c r="K129" s="326">
        <v>259</v>
      </c>
      <c r="L129" s="324">
        <v>29</v>
      </c>
      <c r="M129" s="325">
        <v>288</v>
      </c>
      <c r="N129" s="401">
        <v>0.77313432835820894</v>
      </c>
      <c r="O129" s="361">
        <v>0.61702127659574468</v>
      </c>
      <c r="P129" s="362">
        <v>0.75392670157068065</v>
      </c>
    </row>
    <row r="130" spans="1:16" ht="15" customHeight="1" x14ac:dyDescent="0.35">
      <c r="A130" s="172" t="s">
        <v>190</v>
      </c>
      <c r="B130" s="275">
        <v>183</v>
      </c>
      <c r="C130" s="276">
        <v>9</v>
      </c>
      <c r="D130" s="277">
        <v>192</v>
      </c>
      <c r="E130" s="275">
        <v>103</v>
      </c>
      <c r="F130" s="276">
        <v>9</v>
      </c>
      <c r="G130" s="279">
        <v>112</v>
      </c>
      <c r="H130" s="326">
        <v>208</v>
      </c>
      <c r="I130" s="324">
        <v>12</v>
      </c>
      <c r="J130" s="339">
        <v>220</v>
      </c>
      <c r="K130" s="326">
        <v>72</v>
      </c>
      <c r="L130" s="324">
        <v>9</v>
      </c>
      <c r="M130" s="325">
        <v>81</v>
      </c>
      <c r="N130" s="401">
        <v>0.69902912621359226</v>
      </c>
      <c r="O130" s="361">
        <v>1</v>
      </c>
      <c r="P130" s="362">
        <v>0.7232142857142857</v>
      </c>
    </row>
    <row r="131" spans="1:16" ht="15" customHeight="1" x14ac:dyDescent="0.35">
      <c r="A131" s="172" t="s">
        <v>191</v>
      </c>
      <c r="B131" s="275">
        <v>1245</v>
      </c>
      <c r="C131" s="276">
        <v>234</v>
      </c>
      <c r="D131" s="277">
        <v>1479</v>
      </c>
      <c r="E131" s="292">
        <v>503</v>
      </c>
      <c r="F131" s="280">
        <v>103</v>
      </c>
      <c r="G131" s="281">
        <v>606</v>
      </c>
      <c r="H131" s="326">
        <v>1003</v>
      </c>
      <c r="I131" s="324">
        <v>191</v>
      </c>
      <c r="J131" s="339">
        <v>1194</v>
      </c>
      <c r="K131" s="326">
        <v>409</v>
      </c>
      <c r="L131" s="324">
        <v>80</v>
      </c>
      <c r="M131" s="325">
        <v>489</v>
      </c>
      <c r="N131" s="401">
        <v>0.81312127236580511</v>
      </c>
      <c r="O131" s="361">
        <v>0.77669902912621358</v>
      </c>
      <c r="P131" s="362">
        <v>0.80693069306930698</v>
      </c>
    </row>
    <row r="132" spans="1:16" ht="15" customHeight="1" x14ac:dyDescent="0.35">
      <c r="A132" s="172" t="s">
        <v>192</v>
      </c>
      <c r="B132" s="275">
        <v>76</v>
      </c>
      <c r="C132" s="276">
        <v>16</v>
      </c>
      <c r="D132" s="277">
        <v>92</v>
      </c>
      <c r="E132" s="275">
        <v>83</v>
      </c>
      <c r="F132" s="276">
        <v>21</v>
      </c>
      <c r="G132" s="279">
        <v>104</v>
      </c>
      <c r="H132" s="326">
        <v>93</v>
      </c>
      <c r="I132" s="324">
        <v>20</v>
      </c>
      <c r="J132" s="339">
        <v>113</v>
      </c>
      <c r="K132" s="326">
        <v>67</v>
      </c>
      <c r="L132" s="324">
        <v>17</v>
      </c>
      <c r="M132" s="325">
        <v>84</v>
      </c>
      <c r="N132" s="401">
        <v>0.80722891566265065</v>
      </c>
      <c r="O132" s="361">
        <v>0.80952380952380953</v>
      </c>
      <c r="P132" s="362">
        <v>0.80769230769230771</v>
      </c>
    </row>
    <row r="133" spans="1:16" ht="15" customHeight="1" x14ac:dyDescent="0.35">
      <c r="A133" s="172" t="s">
        <v>193</v>
      </c>
      <c r="B133" s="275">
        <v>0</v>
      </c>
      <c r="C133" s="276">
        <v>0</v>
      </c>
      <c r="D133" s="277">
        <v>0</v>
      </c>
      <c r="E133" s="275">
        <v>0</v>
      </c>
      <c r="F133" s="276">
        <v>0</v>
      </c>
      <c r="G133" s="279">
        <v>0</v>
      </c>
      <c r="H133" s="326">
        <v>0</v>
      </c>
      <c r="I133" s="324">
        <v>0</v>
      </c>
      <c r="J133" s="339">
        <v>0</v>
      </c>
      <c r="K133" s="326">
        <v>0</v>
      </c>
      <c r="L133" s="324">
        <v>0</v>
      </c>
      <c r="M133" s="325">
        <v>0</v>
      </c>
      <c r="N133" s="401">
        <v>0</v>
      </c>
      <c r="O133" s="361">
        <v>0</v>
      </c>
      <c r="P133" s="362">
        <v>0</v>
      </c>
    </row>
    <row r="134" spans="1:16" ht="15" customHeight="1" x14ac:dyDescent="0.35">
      <c r="A134" s="172" t="s">
        <v>194</v>
      </c>
      <c r="B134" s="275">
        <v>0</v>
      </c>
      <c r="C134" s="276">
        <v>0</v>
      </c>
      <c r="D134" s="277">
        <v>0</v>
      </c>
      <c r="E134" s="275">
        <v>0</v>
      </c>
      <c r="F134" s="276">
        <v>0</v>
      </c>
      <c r="G134" s="279">
        <v>0</v>
      </c>
      <c r="H134" s="326">
        <v>0</v>
      </c>
      <c r="I134" s="324">
        <v>0</v>
      </c>
      <c r="J134" s="339">
        <v>0</v>
      </c>
      <c r="K134" s="326">
        <v>0</v>
      </c>
      <c r="L134" s="324">
        <v>0</v>
      </c>
      <c r="M134" s="325">
        <v>0</v>
      </c>
      <c r="N134" s="401">
        <v>0</v>
      </c>
      <c r="O134" s="361">
        <v>0</v>
      </c>
      <c r="P134" s="362">
        <v>0</v>
      </c>
    </row>
    <row r="135" spans="1:16" ht="15" customHeight="1" x14ac:dyDescent="0.35">
      <c r="A135" s="172" t="s">
        <v>195</v>
      </c>
      <c r="B135" s="275" t="s">
        <v>74</v>
      </c>
      <c r="C135" s="276" t="s">
        <v>74</v>
      </c>
      <c r="D135" s="277">
        <v>5</v>
      </c>
      <c r="E135" s="275">
        <v>0</v>
      </c>
      <c r="F135" s="276">
        <v>0</v>
      </c>
      <c r="G135" s="279">
        <v>0</v>
      </c>
      <c r="H135" s="326" t="s">
        <v>74</v>
      </c>
      <c r="I135" s="324" t="s">
        <v>74</v>
      </c>
      <c r="J135" s="339">
        <v>7</v>
      </c>
      <c r="K135" s="326">
        <v>0</v>
      </c>
      <c r="L135" s="324">
        <v>0</v>
      </c>
      <c r="M135" s="325">
        <v>0</v>
      </c>
      <c r="N135" s="401">
        <v>0</v>
      </c>
      <c r="O135" s="361">
        <v>0</v>
      </c>
      <c r="P135" s="362">
        <v>0</v>
      </c>
    </row>
    <row r="136" spans="1:16" ht="15" customHeight="1" x14ac:dyDescent="0.35">
      <c r="A136" s="172" t="s">
        <v>196</v>
      </c>
      <c r="B136" s="275">
        <v>0</v>
      </c>
      <c r="C136" s="276">
        <v>0</v>
      </c>
      <c r="D136" s="277">
        <v>0</v>
      </c>
      <c r="E136" s="275">
        <v>0</v>
      </c>
      <c r="F136" s="276">
        <v>0</v>
      </c>
      <c r="G136" s="279">
        <v>0</v>
      </c>
      <c r="H136" s="326">
        <v>0</v>
      </c>
      <c r="I136" s="324">
        <v>0</v>
      </c>
      <c r="J136" s="339">
        <v>0</v>
      </c>
      <c r="K136" s="326">
        <v>0</v>
      </c>
      <c r="L136" s="324">
        <v>0</v>
      </c>
      <c r="M136" s="325">
        <v>0</v>
      </c>
      <c r="N136" s="401">
        <v>0</v>
      </c>
      <c r="O136" s="361">
        <v>0</v>
      </c>
      <c r="P136" s="362">
        <v>0</v>
      </c>
    </row>
    <row r="137" spans="1:16" ht="15" customHeight="1" x14ac:dyDescent="0.35">
      <c r="A137" s="172" t="s">
        <v>197</v>
      </c>
      <c r="B137" s="275">
        <v>0</v>
      </c>
      <c r="C137" s="276">
        <v>0</v>
      </c>
      <c r="D137" s="277">
        <v>0</v>
      </c>
      <c r="E137" s="275">
        <v>0</v>
      </c>
      <c r="F137" s="276">
        <v>0</v>
      </c>
      <c r="G137" s="279">
        <v>0</v>
      </c>
      <c r="H137" s="326">
        <v>0</v>
      </c>
      <c r="I137" s="324">
        <v>0</v>
      </c>
      <c r="J137" s="339">
        <v>0</v>
      </c>
      <c r="K137" s="326">
        <v>0</v>
      </c>
      <c r="L137" s="324">
        <v>0</v>
      </c>
      <c r="M137" s="325">
        <v>0</v>
      </c>
      <c r="N137" s="401">
        <v>0</v>
      </c>
      <c r="O137" s="361">
        <v>0</v>
      </c>
      <c r="P137" s="362">
        <v>0</v>
      </c>
    </row>
    <row r="138" spans="1:16" ht="15" customHeight="1" x14ac:dyDescent="0.35">
      <c r="A138" s="172" t="s">
        <v>198</v>
      </c>
      <c r="B138" s="275" t="s">
        <v>74</v>
      </c>
      <c r="C138" s="276">
        <v>0</v>
      </c>
      <c r="D138" s="277" t="s">
        <v>74</v>
      </c>
      <c r="E138" s="275">
        <v>0</v>
      </c>
      <c r="F138" s="276">
        <v>0</v>
      </c>
      <c r="G138" s="279">
        <v>0</v>
      </c>
      <c r="H138" s="326" t="s">
        <v>74</v>
      </c>
      <c r="I138" s="324">
        <v>0</v>
      </c>
      <c r="J138" s="339" t="s">
        <v>74</v>
      </c>
      <c r="K138" s="326">
        <v>0</v>
      </c>
      <c r="L138" s="324">
        <v>0</v>
      </c>
      <c r="M138" s="325">
        <v>0</v>
      </c>
      <c r="N138" s="401">
        <v>0</v>
      </c>
      <c r="O138" s="361">
        <v>0</v>
      </c>
      <c r="P138" s="362">
        <v>0</v>
      </c>
    </row>
    <row r="139" spans="1:16" ht="15" customHeight="1" x14ac:dyDescent="0.35">
      <c r="A139" s="172" t="s">
        <v>199</v>
      </c>
      <c r="B139" s="275">
        <v>0</v>
      </c>
      <c r="C139" s="276">
        <v>0</v>
      </c>
      <c r="D139" s="277">
        <v>0</v>
      </c>
      <c r="E139" s="275" t="s">
        <v>74</v>
      </c>
      <c r="F139" s="276" t="s">
        <v>74</v>
      </c>
      <c r="G139" s="279" t="s">
        <v>74</v>
      </c>
      <c r="H139" s="326">
        <v>0</v>
      </c>
      <c r="I139" s="324">
        <v>0</v>
      </c>
      <c r="J139" s="339">
        <v>0</v>
      </c>
      <c r="K139" s="326" t="s">
        <v>74</v>
      </c>
      <c r="L139" s="324" t="s">
        <v>74</v>
      </c>
      <c r="M139" s="325" t="s">
        <v>74</v>
      </c>
      <c r="N139" s="401">
        <v>0.5</v>
      </c>
      <c r="O139" s="361">
        <v>1</v>
      </c>
      <c r="P139" s="362">
        <v>0.75</v>
      </c>
    </row>
    <row r="140" spans="1:16" ht="15" customHeight="1" x14ac:dyDescent="0.35">
      <c r="A140" s="172" t="s">
        <v>200</v>
      </c>
      <c r="B140" s="275" t="s">
        <v>74</v>
      </c>
      <c r="C140" s="276" t="s">
        <v>74</v>
      </c>
      <c r="D140" s="277">
        <v>17</v>
      </c>
      <c r="E140" s="275">
        <v>0</v>
      </c>
      <c r="F140" s="276" t="s">
        <v>74</v>
      </c>
      <c r="G140" s="279" t="s">
        <v>74</v>
      </c>
      <c r="H140" s="326" t="s">
        <v>74</v>
      </c>
      <c r="I140" s="324" t="s">
        <v>74</v>
      </c>
      <c r="J140" s="339">
        <v>44</v>
      </c>
      <c r="K140" s="326">
        <v>0</v>
      </c>
      <c r="L140" s="324" t="s">
        <v>74</v>
      </c>
      <c r="M140" s="325" t="s">
        <v>74</v>
      </c>
      <c r="N140" s="401">
        <v>0</v>
      </c>
      <c r="O140" s="361">
        <v>0.5</v>
      </c>
      <c r="P140" s="362">
        <v>0.5</v>
      </c>
    </row>
    <row r="141" spans="1:16" ht="15" customHeight="1" x14ac:dyDescent="0.35">
      <c r="A141" s="172" t="s">
        <v>201</v>
      </c>
      <c r="B141" s="275">
        <v>0</v>
      </c>
      <c r="C141" s="276">
        <v>0</v>
      </c>
      <c r="D141" s="277">
        <v>0</v>
      </c>
      <c r="E141" s="275">
        <v>0</v>
      </c>
      <c r="F141" s="276">
        <v>0</v>
      </c>
      <c r="G141" s="279">
        <v>0</v>
      </c>
      <c r="H141" s="326">
        <v>0</v>
      </c>
      <c r="I141" s="324">
        <v>0</v>
      </c>
      <c r="J141" s="339">
        <v>0</v>
      </c>
      <c r="K141" s="326">
        <v>0</v>
      </c>
      <c r="L141" s="324">
        <v>0</v>
      </c>
      <c r="M141" s="325">
        <v>0</v>
      </c>
      <c r="N141" s="401">
        <v>0</v>
      </c>
      <c r="O141" s="361">
        <v>0</v>
      </c>
      <c r="P141" s="362">
        <v>0</v>
      </c>
    </row>
    <row r="142" spans="1:16" ht="15" customHeight="1" x14ac:dyDescent="0.35">
      <c r="A142" s="172" t="s">
        <v>202</v>
      </c>
      <c r="B142" s="275">
        <v>0</v>
      </c>
      <c r="C142" s="276">
        <v>0</v>
      </c>
      <c r="D142" s="277">
        <v>0</v>
      </c>
      <c r="E142" s="275">
        <v>0</v>
      </c>
      <c r="F142" s="276">
        <v>0</v>
      </c>
      <c r="G142" s="279">
        <v>0</v>
      </c>
      <c r="H142" s="326">
        <v>0</v>
      </c>
      <c r="I142" s="324">
        <v>0</v>
      </c>
      <c r="J142" s="339">
        <v>0</v>
      </c>
      <c r="K142" s="326">
        <v>0</v>
      </c>
      <c r="L142" s="324">
        <v>0</v>
      </c>
      <c r="M142" s="325">
        <v>0</v>
      </c>
      <c r="N142" s="401">
        <v>0</v>
      </c>
      <c r="O142" s="361">
        <v>0</v>
      </c>
      <c r="P142" s="362">
        <v>0</v>
      </c>
    </row>
    <row r="143" spans="1:16" ht="15" customHeight="1" x14ac:dyDescent="0.35">
      <c r="A143" s="172" t="s">
        <v>203</v>
      </c>
      <c r="B143" s="275">
        <v>0</v>
      </c>
      <c r="C143" s="276">
        <v>0</v>
      </c>
      <c r="D143" s="277">
        <v>0</v>
      </c>
      <c r="E143" s="275">
        <v>0</v>
      </c>
      <c r="F143" s="276">
        <v>0</v>
      </c>
      <c r="G143" s="279">
        <v>0</v>
      </c>
      <c r="H143" s="326">
        <v>0</v>
      </c>
      <c r="I143" s="324">
        <v>0</v>
      </c>
      <c r="J143" s="339">
        <v>0</v>
      </c>
      <c r="K143" s="326">
        <v>0</v>
      </c>
      <c r="L143" s="324">
        <v>0</v>
      </c>
      <c r="M143" s="325">
        <v>0</v>
      </c>
      <c r="N143" s="401">
        <v>0</v>
      </c>
      <c r="O143" s="361">
        <v>0</v>
      </c>
      <c r="P143" s="362">
        <v>0</v>
      </c>
    </row>
    <row r="144" spans="1:16" ht="15" customHeight="1" x14ac:dyDescent="0.35">
      <c r="A144" s="172" t="s">
        <v>204</v>
      </c>
      <c r="B144" s="275">
        <v>0</v>
      </c>
      <c r="C144" s="276">
        <v>0</v>
      </c>
      <c r="D144" s="277">
        <v>0</v>
      </c>
      <c r="E144" s="275">
        <v>0</v>
      </c>
      <c r="F144" s="276">
        <v>0</v>
      </c>
      <c r="G144" s="279">
        <v>0</v>
      </c>
      <c r="H144" s="326">
        <v>0</v>
      </c>
      <c r="I144" s="324">
        <v>0</v>
      </c>
      <c r="J144" s="339">
        <v>0</v>
      </c>
      <c r="K144" s="326">
        <v>0</v>
      </c>
      <c r="L144" s="324">
        <v>0</v>
      </c>
      <c r="M144" s="325">
        <v>0</v>
      </c>
      <c r="N144" s="401">
        <v>0</v>
      </c>
      <c r="O144" s="361">
        <v>0</v>
      </c>
      <c r="P144" s="362">
        <v>0</v>
      </c>
    </row>
    <row r="145" spans="1:16" ht="15" customHeight="1" x14ac:dyDescent="0.35">
      <c r="A145" s="172" t="s">
        <v>205</v>
      </c>
      <c r="B145" s="275">
        <v>0</v>
      </c>
      <c r="C145" s="276">
        <v>6</v>
      </c>
      <c r="D145" s="277">
        <v>6</v>
      </c>
      <c r="E145" s="292" t="s">
        <v>74</v>
      </c>
      <c r="F145" s="280" t="s">
        <v>74</v>
      </c>
      <c r="G145" s="281">
        <v>11</v>
      </c>
      <c r="H145" s="326">
        <v>6</v>
      </c>
      <c r="I145" s="324">
        <v>20</v>
      </c>
      <c r="J145" s="339">
        <v>26</v>
      </c>
      <c r="K145" s="326" t="s">
        <v>74</v>
      </c>
      <c r="L145" s="324" t="s">
        <v>74</v>
      </c>
      <c r="M145" s="325">
        <v>7</v>
      </c>
      <c r="N145" s="401">
        <v>1</v>
      </c>
      <c r="O145" s="361">
        <v>0.6</v>
      </c>
      <c r="P145" s="362">
        <v>0.63636363636363635</v>
      </c>
    </row>
    <row r="146" spans="1:16" s="5" customFormat="1" ht="15" customHeight="1" x14ac:dyDescent="0.35">
      <c r="A146" s="172" t="s">
        <v>206</v>
      </c>
      <c r="B146" s="275">
        <v>0</v>
      </c>
      <c r="C146" s="276">
        <v>0</v>
      </c>
      <c r="D146" s="277">
        <v>0</v>
      </c>
      <c r="E146" s="292">
        <v>0</v>
      </c>
      <c r="F146" s="280">
        <v>0</v>
      </c>
      <c r="G146" s="281">
        <v>0</v>
      </c>
      <c r="H146" s="326">
        <v>0</v>
      </c>
      <c r="I146" s="324">
        <v>0</v>
      </c>
      <c r="J146" s="339">
        <v>0</v>
      </c>
      <c r="K146" s="326">
        <v>0</v>
      </c>
      <c r="L146" s="324">
        <v>0</v>
      </c>
      <c r="M146" s="325">
        <v>0</v>
      </c>
      <c r="N146" s="401">
        <v>0</v>
      </c>
      <c r="O146" s="361">
        <v>0</v>
      </c>
      <c r="P146" s="362">
        <v>0</v>
      </c>
    </row>
    <row r="147" spans="1:16" s="5" customFormat="1" ht="15" customHeight="1" x14ac:dyDescent="0.35">
      <c r="A147" s="172" t="s">
        <v>207</v>
      </c>
      <c r="B147" s="275">
        <v>0</v>
      </c>
      <c r="C147" s="276" t="s">
        <v>74</v>
      </c>
      <c r="D147" s="277" t="s">
        <v>74</v>
      </c>
      <c r="E147" s="292">
        <v>0</v>
      </c>
      <c r="F147" s="321" t="s">
        <v>74</v>
      </c>
      <c r="G147" s="281" t="s">
        <v>74</v>
      </c>
      <c r="H147" s="326">
        <v>0</v>
      </c>
      <c r="I147" s="324" t="s">
        <v>74</v>
      </c>
      <c r="J147" s="339" t="s">
        <v>74</v>
      </c>
      <c r="K147" s="326">
        <v>0</v>
      </c>
      <c r="L147" s="324" t="s">
        <v>74</v>
      </c>
      <c r="M147" s="325" t="s">
        <v>74</v>
      </c>
      <c r="N147" s="401">
        <v>0</v>
      </c>
      <c r="O147" s="361">
        <v>1</v>
      </c>
      <c r="P147" s="362">
        <v>1</v>
      </c>
    </row>
    <row r="148" spans="1:16" ht="15" customHeight="1" thickBot="1" x14ac:dyDescent="0.4">
      <c r="A148" s="176" t="s">
        <v>208</v>
      </c>
      <c r="B148" s="275" t="s">
        <v>74</v>
      </c>
      <c r="C148" s="282" t="s">
        <v>74</v>
      </c>
      <c r="D148" s="277" t="s">
        <v>74</v>
      </c>
      <c r="E148" s="292">
        <v>0</v>
      </c>
      <c r="F148" s="280">
        <v>0</v>
      </c>
      <c r="G148" s="281">
        <v>0</v>
      </c>
      <c r="H148" s="340" t="s">
        <v>74</v>
      </c>
      <c r="I148" s="341" t="s">
        <v>74</v>
      </c>
      <c r="J148" s="342" t="s">
        <v>74</v>
      </c>
      <c r="K148" s="340">
        <v>0</v>
      </c>
      <c r="L148" s="341">
        <v>0</v>
      </c>
      <c r="M148" s="356">
        <v>0</v>
      </c>
      <c r="N148" s="402">
        <v>0</v>
      </c>
      <c r="O148" s="364">
        <v>0</v>
      </c>
      <c r="P148" s="403">
        <v>0</v>
      </c>
    </row>
    <row r="149" spans="1:16" ht="14.5" x14ac:dyDescent="0.35">
      <c r="A149" s="177" t="s">
        <v>209</v>
      </c>
      <c r="B149" s="178">
        <v>4091</v>
      </c>
      <c r="C149" s="179">
        <v>6683</v>
      </c>
      <c r="D149" s="180">
        <v>10774</v>
      </c>
      <c r="E149" s="178">
        <v>2898</v>
      </c>
      <c r="F149" s="179">
        <v>6660</v>
      </c>
      <c r="G149" s="180">
        <v>9558</v>
      </c>
      <c r="H149" s="252">
        <v>3875</v>
      </c>
      <c r="I149" s="253">
        <v>6696</v>
      </c>
      <c r="J149" s="180">
        <v>10571</v>
      </c>
      <c r="K149" s="252">
        <v>2292</v>
      </c>
      <c r="L149" s="253">
        <v>5375</v>
      </c>
      <c r="M149" s="180">
        <v>7667</v>
      </c>
      <c r="N149" s="259">
        <v>0.79089026915113803</v>
      </c>
      <c r="O149" s="260">
        <v>0.80705705705705699</v>
      </c>
      <c r="P149" s="261">
        <v>0.80215526260724002</v>
      </c>
    </row>
    <row r="150" spans="1:16" ht="15" customHeight="1" thickBot="1" x14ac:dyDescent="0.4">
      <c r="A150" s="183" t="s">
        <v>210</v>
      </c>
      <c r="B150" s="387">
        <v>10774</v>
      </c>
      <c r="C150" s="388"/>
      <c r="D150" s="389"/>
      <c r="E150" s="387">
        <v>9558</v>
      </c>
      <c r="F150" s="388"/>
      <c r="G150" s="389"/>
      <c r="H150" s="387">
        <v>10571</v>
      </c>
      <c r="I150" s="388"/>
      <c r="J150" s="389"/>
      <c r="K150" s="387">
        <v>7667</v>
      </c>
      <c r="L150" s="388"/>
      <c r="M150" s="389"/>
      <c r="N150" s="390">
        <v>0.80215526260724002</v>
      </c>
      <c r="O150" s="391"/>
      <c r="P150" s="392"/>
    </row>
    <row r="151" spans="1:16" ht="15" customHeight="1" x14ac:dyDescent="0.25"/>
    <row r="152" spans="1:16" ht="15" customHeight="1" x14ac:dyDescent="0.25">
      <c r="B152" s="36"/>
      <c r="C152" s="36"/>
      <c r="D152" s="36"/>
      <c r="E152" s="36"/>
      <c r="F152" s="36"/>
      <c r="G152" s="36"/>
      <c r="H152" s="36"/>
      <c r="I152" s="36"/>
      <c r="J152" s="36"/>
      <c r="K152" s="36"/>
      <c r="L152" s="36"/>
      <c r="M152" s="36"/>
    </row>
    <row r="153" spans="1:16" ht="15" customHeight="1" x14ac:dyDescent="0.25">
      <c r="B153" s="36"/>
      <c r="C153" s="36"/>
      <c r="D153" s="36"/>
      <c r="E153" s="36"/>
      <c r="F153" s="36"/>
      <c r="G153" s="36"/>
      <c r="H153" s="36"/>
      <c r="I153" s="36"/>
      <c r="J153" s="36"/>
      <c r="K153" s="36"/>
      <c r="L153" s="36"/>
      <c r="M153" s="36"/>
    </row>
    <row r="154" spans="1:16" ht="15" customHeight="1" x14ac:dyDescent="0.25"/>
    <row r="155" spans="1:16" ht="15" customHeight="1" x14ac:dyDescent="0.25"/>
    <row r="156" spans="1:16" ht="15" customHeight="1" x14ac:dyDescent="0.25"/>
    <row r="157" spans="1:16" ht="15" customHeight="1" x14ac:dyDescent="0.25"/>
  </sheetData>
  <sheetProtection selectLockedCells="1" selectUnlockedCells="1"/>
  <mergeCells count="10">
    <mergeCell ref="B150:D150"/>
    <mergeCell ref="E150:G150"/>
    <mergeCell ref="H150:J150"/>
    <mergeCell ref="K150:M150"/>
    <mergeCell ref="N150:P150"/>
    <mergeCell ref="B11:D11"/>
    <mergeCell ref="E11:G11"/>
    <mergeCell ref="H11:J11"/>
    <mergeCell ref="K11:M11"/>
    <mergeCell ref="N11:P11"/>
  </mergeCells>
  <conditionalFormatting sqref="B13:G145">
    <cfRule type="cellIs" dxfId="3" priority="2" operator="between">
      <formula>1</formula>
      <formula>4</formula>
    </cfRule>
  </conditionalFormatting>
  <conditionalFormatting sqref="H13:J148">
    <cfRule type="cellIs" dxfId="2" priority="1" operator="between">
      <formula>1</formula>
      <formula>4</formula>
    </cfRule>
  </conditionalFormatting>
  <pageMargins left="0.55118110236220474" right="0.55118110236220474" top="0.78740157480314965" bottom="0.78740157480314965" header="0.31496062992125984" footer="0.31496062992125984"/>
  <pageSetup paperSize="9" scale="73" fitToHeight="0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43BDF-C55D-44BF-BDFB-C18A2B0FDD9C}">
  <dimension ref="A1:M108"/>
  <sheetViews>
    <sheetView zoomScale="54" zoomScaleNormal="54" workbookViewId="0"/>
  </sheetViews>
  <sheetFormatPr defaultColWidth="9.1796875" defaultRowHeight="12.5" x14ac:dyDescent="0.35"/>
  <cols>
    <col min="1" max="1" width="29.453125" style="22" customWidth="1"/>
    <col min="2" max="2" width="22.54296875" style="21" customWidth="1"/>
    <col min="3" max="3" width="22.54296875" style="20" customWidth="1"/>
    <col min="4" max="6" width="22.54296875" style="19" customWidth="1"/>
    <col min="7" max="7" width="9.1796875" style="18"/>
    <col min="8" max="8" width="9.1796875" style="18" customWidth="1"/>
    <col min="9" max="16384" width="9.1796875" style="18"/>
  </cols>
  <sheetData>
    <row r="1" spans="1:7" s="27" customFormat="1" ht="15" customHeight="1" x14ac:dyDescent="0.3">
      <c r="A1" s="140" t="s">
        <v>40</v>
      </c>
      <c r="B1" s="1"/>
      <c r="C1" s="1"/>
      <c r="D1" s="33"/>
      <c r="E1" s="33"/>
      <c r="F1" s="34"/>
    </row>
    <row r="2" spans="1:7" s="27" customFormat="1" ht="15" customHeight="1" x14ac:dyDescent="0.3">
      <c r="A2" s="140"/>
      <c r="B2" s="1"/>
    </row>
    <row r="3" spans="1:7" s="27" customFormat="1" ht="15" customHeight="1" x14ac:dyDescent="0.3">
      <c r="A3" s="140" t="s">
        <v>215</v>
      </c>
      <c r="B3" s="1"/>
      <c r="C3" s="1"/>
      <c r="D3" s="1"/>
      <c r="E3" s="33"/>
      <c r="F3" s="33"/>
    </row>
    <row r="4" spans="1:7" s="27" customFormat="1" ht="15" customHeight="1" x14ac:dyDescent="0.3">
      <c r="A4" s="140"/>
      <c r="B4" s="1"/>
      <c r="C4" s="1"/>
      <c r="D4" s="1"/>
      <c r="E4" s="33"/>
      <c r="F4" s="33"/>
    </row>
    <row r="5" spans="1:7" s="27" customFormat="1" ht="15" customHeight="1" x14ac:dyDescent="0.3">
      <c r="A5" s="127" t="s">
        <v>42</v>
      </c>
      <c r="B5" s="1"/>
      <c r="C5" s="1"/>
      <c r="D5" s="1"/>
      <c r="E5" s="33"/>
      <c r="F5" s="33"/>
    </row>
    <row r="6" spans="1:7" s="27" customFormat="1" ht="15" customHeight="1" x14ac:dyDescent="0.3">
      <c r="A6" s="127"/>
      <c r="B6" s="1"/>
      <c r="C6" s="1"/>
      <c r="D6" s="1"/>
      <c r="E6" s="33"/>
      <c r="F6" s="33"/>
    </row>
    <row r="7" spans="1:7" s="27" customFormat="1" ht="15" customHeight="1" x14ac:dyDescent="0.3">
      <c r="A7" s="127" t="s">
        <v>3</v>
      </c>
      <c r="B7" s="1"/>
      <c r="C7" s="1"/>
      <c r="D7" s="1"/>
      <c r="G7" s="33"/>
    </row>
    <row r="8" spans="1:7" ht="15" customHeight="1" thickBot="1" x14ac:dyDescent="0.4">
      <c r="A8" s="21"/>
      <c r="B8" s="20"/>
      <c r="C8" s="19"/>
    </row>
    <row r="9" spans="1:7" ht="31.5" customHeight="1" thickBot="1" x14ac:dyDescent="0.4">
      <c r="A9" s="142" t="s">
        <v>216</v>
      </c>
      <c r="B9" s="143" t="s">
        <v>47</v>
      </c>
      <c r="C9" s="143" t="s">
        <v>48</v>
      </c>
      <c r="D9" s="143" t="s">
        <v>217</v>
      </c>
      <c r="E9" s="143" t="s">
        <v>50</v>
      </c>
      <c r="F9" s="144" t="s">
        <v>218</v>
      </c>
    </row>
    <row r="10" spans="1:7" ht="15" customHeight="1" x14ac:dyDescent="0.35">
      <c r="A10" s="145" t="s">
        <v>219</v>
      </c>
      <c r="B10" s="146">
        <v>815</v>
      </c>
      <c r="C10" s="146">
        <v>745</v>
      </c>
      <c r="D10" s="146">
        <v>1161</v>
      </c>
      <c r="E10" s="146">
        <v>582</v>
      </c>
      <c r="F10" s="147">
        <v>0.78120805369127522</v>
      </c>
    </row>
    <row r="11" spans="1:7" ht="15" customHeight="1" x14ac:dyDescent="0.35">
      <c r="A11" s="148" t="s">
        <v>220</v>
      </c>
      <c r="B11" s="146">
        <v>1152</v>
      </c>
      <c r="C11" s="146">
        <v>1101</v>
      </c>
      <c r="D11" s="146">
        <v>1890</v>
      </c>
      <c r="E11" s="146">
        <v>868</v>
      </c>
      <c r="F11" s="147">
        <v>0.78837420526793822</v>
      </c>
    </row>
    <row r="12" spans="1:7" ht="15" customHeight="1" x14ac:dyDescent="0.35">
      <c r="A12" s="148" t="s">
        <v>221</v>
      </c>
      <c r="B12" s="146">
        <v>617</v>
      </c>
      <c r="C12" s="146">
        <v>631</v>
      </c>
      <c r="D12" s="146">
        <v>915</v>
      </c>
      <c r="E12" s="146">
        <v>491</v>
      </c>
      <c r="F12" s="147">
        <v>0.77812995245641836</v>
      </c>
    </row>
    <row r="13" spans="1:7" ht="15" customHeight="1" x14ac:dyDescent="0.35">
      <c r="A13" s="148" t="s">
        <v>222</v>
      </c>
      <c r="B13" s="146">
        <v>387</v>
      </c>
      <c r="C13" s="146">
        <v>434</v>
      </c>
      <c r="D13" s="146">
        <v>548</v>
      </c>
      <c r="E13" s="146">
        <v>352</v>
      </c>
      <c r="F13" s="147">
        <v>0.81105990783410142</v>
      </c>
    </row>
    <row r="14" spans="1:7" ht="15" customHeight="1" x14ac:dyDescent="0.35">
      <c r="A14" s="148" t="s">
        <v>223</v>
      </c>
      <c r="B14" s="146">
        <v>309</v>
      </c>
      <c r="C14" s="146">
        <v>301</v>
      </c>
      <c r="D14" s="146">
        <v>465</v>
      </c>
      <c r="E14" s="146">
        <v>232</v>
      </c>
      <c r="F14" s="147">
        <v>0.77076411960132896</v>
      </c>
    </row>
    <row r="15" spans="1:7" ht="15" customHeight="1" x14ac:dyDescent="0.35">
      <c r="A15" s="148" t="s">
        <v>224</v>
      </c>
      <c r="B15" s="146">
        <v>628</v>
      </c>
      <c r="C15" s="146">
        <v>745</v>
      </c>
      <c r="D15" s="146">
        <v>829</v>
      </c>
      <c r="E15" s="146">
        <v>591</v>
      </c>
      <c r="F15" s="147">
        <v>0.7932885906040269</v>
      </c>
    </row>
    <row r="16" spans="1:7" ht="15" customHeight="1" x14ac:dyDescent="0.35">
      <c r="A16" s="148" t="s">
        <v>225</v>
      </c>
      <c r="B16" s="146">
        <v>675</v>
      </c>
      <c r="C16" s="146">
        <v>735</v>
      </c>
      <c r="D16" s="146">
        <v>869</v>
      </c>
      <c r="E16" s="146">
        <v>545</v>
      </c>
      <c r="F16" s="147">
        <v>0.74149659863945583</v>
      </c>
    </row>
    <row r="17" spans="1:6" ht="15" customHeight="1" x14ac:dyDescent="0.35">
      <c r="A17" s="148" t="s">
        <v>226</v>
      </c>
      <c r="B17" s="146">
        <v>707</v>
      </c>
      <c r="C17" s="146">
        <v>727</v>
      </c>
      <c r="D17" s="146">
        <v>993</v>
      </c>
      <c r="E17" s="146">
        <v>536</v>
      </c>
      <c r="F17" s="147">
        <v>0.73727647867950485</v>
      </c>
    </row>
    <row r="18" spans="1:6" ht="15" customHeight="1" x14ac:dyDescent="0.35">
      <c r="A18" s="148" t="s">
        <v>227</v>
      </c>
      <c r="B18" s="146">
        <v>478</v>
      </c>
      <c r="C18" s="146">
        <v>481</v>
      </c>
      <c r="D18" s="146">
        <v>584</v>
      </c>
      <c r="E18" s="146">
        <v>366</v>
      </c>
      <c r="F18" s="147">
        <v>0.76091476091476096</v>
      </c>
    </row>
    <row r="19" spans="1:6" ht="15" customHeight="1" x14ac:dyDescent="0.35">
      <c r="A19" s="148" t="s">
        <v>228</v>
      </c>
      <c r="B19" s="146">
        <v>551</v>
      </c>
      <c r="C19" s="146">
        <v>532</v>
      </c>
      <c r="D19" s="146">
        <v>798</v>
      </c>
      <c r="E19" s="146">
        <v>411</v>
      </c>
      <c r="F19" s="147">
        <v>0.77255639097744366</v>
      </c>
    </row>
    <row r="20" spans="1:6" ht="15" customHeight="1" x14ac:dyDescent="0.35">
      <c r="A20" s="148" t="s">
        <v>229</v>
      </c>
      <c r="B20" s="146">
        <v>311</v>
      </c>
      <c r="C20" s="146">
        <v>331</v>
      </c>
      <c r="D20" s="146">
        <v>437</v>
      </c>
      <c r="E20" s="146">
        <v>266</v>
      </c>
      <c r="F20" s="147">
        <v>0.8036253776435045</v>
      </c>
    </row>
    <row r="21" spans="1:6" ht="15" customHeight="1" x14ac:dyDescent="0.35">
      <c r="A21" s="148" t="s">
        <v>230</v>
      </c>
      <c r="B21" s="146">
        <v>1688</v>
      </c>
      <c r="C21" s="146">
        <v>1830</v>
      </c>
      <c r="D21" s="146">
        <v>2091</v>
      </c>
      <c r="E21" s="146">
        <v>1355</v>
      </c>
      <c r="F21" s="147">
        <v>0.7404371584699454</v>
      </c>
    </row>
    <row r="22" spans="1:6" ht="15" customHeight="1" x14ac:dyDescent="0.35">
      <c r="A22" s="148" t="s">
        <v>231</v>
      </c>
      <c r="B22" s="146">
        <v>1068</v>
      </c>
      <c r="C22" s="146">
        <v>1063</v>
      </c>
      <c r="D22" s="146">
        <v>1479</v>
      </c>
      <c r="E22" s="146">
        <v>823</v>
      </c>
      <c r="F22" s="147">
        <v>0.77422389463781749</v>
      </c>
    </row>
    <row r="23" spans="1:6" ht="15" customHeight="1" x14ac:dyDescent="0.35">
      <c r="A23" s="148" t="s">
        <v>232</v>
      </c>
      <c r="B23" s="146">
        <v>1794</v>
      </c>
      <c r="C23" s="146">
        <v>1930</v>
      </c>
      <c r="D23" s="146">
        <v>2539</v>
      </c>
      <c r="E23" s="146">
        <v>1476</v>
      </c>
      <c r="F23" s="147">
        <v>0.76476683937823831</v>
      </c>
    </row>
    <row r="24" spans="1:6" ht="15" customHeight="1" x14ac:dyDescent="0.35">
      <c r="A24" s="148" t="s">
        <v>233</v>
      </c>
      <c r="B24" s="146">
        <v>2940</v>
      </c>
      <c r="C24" s="146">
        <v>3008</v>
      </c>
      <c r="D24" s="146">
        <v>3779</v>
      </c>
      <c r="E24" s="146">
        <v>2262</v>
      </c>
      <c r="F24" s="147">
        <v>0.7519946808510638</v>
      </c>
    </row>
    <row r="25" spans="1:6" ht="15" customHeight="1" x14ac:dyDescent="0.35">
      <c r="A25" s="148" t="s">
        <v>234</v>
      </c>
      <c r="B25" s="146">
        <v>1507</v>
      </c>
      <c r="C25" s="146">
        <v>1623</v>
      </c>
      <c r="D25" s="146">
        <v>2152</v>
      </c>
      <c r="E25" s="146">
        <v>1267</v>
      </c>
      <c r="F25" s="147">
        <v>0.78065311152187311</v>
      </c>
    </row>
    <row r="26" spans="1:6" ht="15" customHeight="1" x14ac:dyDescent="0.35">
      <c r="A26" s="148" t="s">
        <v>235</v>
      </c>
      <c r="B26" s="146">
        <v>390</v>
      </c>
      <c r="C26" s="146">
        <v>362</v>
      </c>
      <c r="D26" s="146">
        <v>516</v>
      </c>
      <c r="E26" s="146">
        <v>287</v>
      </c>
      <c r="F26" s="147">
        <v>0.79281767955801108</v>
      </c>
    </row>
    <row r="27" spans="1:6" ht="15" customHeight="1" x14ac:dyDescent="0.35">
      <c r="A27" s="148" t="s">
        <v>236</v>
      </c>
      <c r="B27" s="146">
        <v>554</v>
      </c>
      <c r="C27" s="146">
        <v>577</v>
      </c>
      <c r="D27" s="146">
        <v>820</v>
      </c>
      <c r="E27" s="146">
        <v>419</v>
      </c>
      <c r="F27" s="147">
        <v>0.72616984402079721</v>
      </c>
    </row>
    <row r="28" spans="1:6" ht="15" customHeight="1" x14ac:dyDescent="0.35">
      <c r="A28" s="148" t="s">
        <v>237</v>
      </c>
      <c r="B28" s="146">
        <v>399</v>
      </c>
      <c r="C28" s="146">
        <v>424</v>
      </c>
      <c r="D28" s="146">
        <v>674</v>
      </c>
      <c r="E28" s="146">
        <v>321</v>
      </c>
      <c r="F28" s="147">
        <v>0.75707547169811318</v>
      </c>
    </row>
    <row r="29" spans="1:6" ht="15" customHeight="1" x14ac:dyDescent="0.35">
      <c r="A29" s="148" t="s">
        <v>238</v>
      </c>
      <c r="B29" s="146">
        <v>150</v>
      </c>
      <c r="C29" s="146">
        <v>123</v>
      </c>
      <c r="D29" s="146">
        <v>230</v>
      </c>
      <c r="E29" s="146">
        <v>92</v>
      </c>
      <c r="F29" s="147">
        <v>0.74796747967479671</v>
      </c>
    </row>
    <row r="30" spans="1:6" ht="15" customHeight="1" x14ac:dyDescent="0.35">
      <c r="A30" s="148" t="s">
        <v>239</v>
      </c>
      <c r="B30" s="146">
        <v>768</v>
      </c>
      <c r="C30" s="146">
        <v>848</v>
      </c>
      <c r="D30" s="146">
        <v>1040</v>
      </c>
      <c r="E30" s="146">
        <v>643</v>
      </c>
      <c r="F30" s="147">
        <v>0.75825471698113212</v>
      </c>
    </row>
    <row r="31" spans="1:6" ht="15" customHeight="1" x14ac:dyDescent="0.35">
      <c r="A31" s="148" t="s">
        <v>240</v>
      </c>
      <c r="B31" s="146">
        <v>2402</v>
      </c>
      <c r="C31" s="146">
        <v>2408</v>
      </c>
      <c r="D31" s="146">
        <v>3064</v>
      </c>
      <c r="E31" s="146">
        <v>1850</v>
      </c>
      <c r="F31" s="147">
        <v>0.76827242524916939</v>
      </c>
    </row>
    <row r="32" spans="1:6" ht="15" customHeight="1" x14ac:dyDescent="0.35">
      <c r="A32" s="148" t="s">
        <v>241</v>
      </c>
      <c r="B32" s="146">
        <v>142</v>
      </c>
      <c r="C32" s="146">
        <v>139</v>
      </c>
      <c r="D32" s="146">
        <v>244</v>
      </c>
      <c r="E32" s="146">
        <v>130</v>
      </c>
      <c r="F32" s="147">
        <v>0.93525179856115104</v>
      </c>
    </row>
    <row r="33" spans="1:13" ht="15" customHeight="1" x14ac:dyDescent="0.35">
      <c r="A33" s="148" t="s">
        <v>242</v>
      </c>
      <c r="B33" s="146">
        <v>813</v>
      </c>
      <c r="C33" s="146">
        <v>831</v>
      </c>
      <c r="D33" s="146">
        <v>1005</v>
      </c>
      <c r="E33" s="146">
        <v>638</v>
      </c>
      <c r="F33" s="147">
        <v>0.76774969915764135</v>
      </c>
    </row>
    <row r="34" spans="1:13" ht="15" customHeight="1" x14ac:dyDescent="0.35">
      <c r="A34" s="148" t="s">
        <v>243</v>
      </c>
      <c r="B34" s="146">
        <v>1149</v>
      </c>
      <c r="C34" s="146">
        <v>1145</v>
      </c>
      <c r="D34" s="146">
        <v>1493</v>
      </c>
      <c r="E34" s="146">
        <v>890</v>
      </c>
      <c r="F34" s="147">
        <v>0.77729257641921401</v>
      </c>
    </row>
    <row r="35" spans="1:13" ht="15" customHeight="1" x14ac:dyDescent="0.35">
      <c r="A35" s="148" t="s">
        <v>244</v>
      </c>
      <c r="B35" s="146">
        <v>597</v>
      </c>
      <c r="C35" s="146">
        <v>511</v>
      </c>
      <c r="D35" s="146">
        <v>804</v>
      </c>
      <c r="E35" s="146">
        <v>406</v>
      </c>
      <c r="F35" s="147">
        <v>0.79452054794520544</v>
      </c>
    </row>
    <row r="36" spans="1:13" ht="15" customHeight="1" x14ac:dyDescent="0.35">
      <c r="A36" s="148" t="s">
        <v>245</v>
      </c>
      <c r="B36" s="146">
        <v>225</v>
      </c>
      <c r="C36" s="146">
        <v>198</v>
      </c>
      <c r="D36" s="146">
        <v>371</v>
      </c>
      <c r="E36" s="146">
        <v>180</v>
      </c>
      <c r="F36" s="147">
        <v>0.90909090909090906</v>
      </c>
    </row>
    <row r="37" spans="1:13" ht="15" customHeight="1" x14ac:dyDescent="0.35">
      <c r="A37" s="148" t="s">
        <v>246</v>
      </c>
      <c r="B37" s="146">
        <v>589</v>
      </c>
      <c r="C37" s="146">
        <v>521</v>
      </c>
      <c r="D37" s="146">
        <v>781</v>
      </c>
      <c r="E37" s="146">
        <v>387</v>
      </c>
      <c r="F37" s="147">
        <v>0.74280230326295582</v>
      </c>
    </row>
    <row r="38" spans="1:13" ht="15" customHeight="1" x14ac:dyDescent="0.35">
      <c r="A38" s="148" t="s">
        <v>247</v>
      </c>
      <c r="B38" s="146">
        <v>1926</v>
      </c>
      <c r="C38" s="146">
        <v>1990</v>
      </c>
      <c r="D38" s="146">
        <v>2601</v>
      </c>
      <c r="E38" s="146">
        <v>1517</v>
      </c>
      <c r="F38" s="147">
        <v>0.76231155778894477</v>
      </c>
    </row>
    <row r="39" spans="1:13" ht="15" customHeight="1" x14ac:dyDescent="0.35">
      <c r="A39" s="148" t="s">
        <v>248</v>
      </c>
      <c r="B39" s="146">
        <v>430</v>
      </c>
      <c r="C39" s="146">
        <v>449</v>
      </c>
      <c r="D39" s="146">
        <v>596</v>
      </c>
      <c r="E39" s="146">
        <v>334</v>
      </c>
      <c r="F39" s="147">
        <v>0.74387527839643652</v>
      </c>
    </row>
    <row r="40" spans="1:13" ht="15" customHeight="1" x14ac:dyDescent="0.35">
      <c r="A40" s="148" t="s">
        <v>249</v>
      </c>
      <c r="B40" s="146">
        <v>661</v>
      </c>
      <c r="C40" s="146">
        <v>642</v>
      </c>
      <c r="D40" s="146">
        <v>886</v>
      </c>
      <c r="E40" s="146">
        <v>484</v>
      </c>
      <c r="F40" s="147">
        <v>0.75389408099688471</v>
      </c>
    </row>
    <row r="41" spans="1:13" ht="15" customHeight="1" x14ac:dyDescent="0.35">
      <c r="A41" s="148" t="s">
        <v>250</v>
      </c>
      <c r="B41" s="146">
        <v>979</v>
      </c>
      <c r="C41" s="146">
        <v>1120</v>
      </c>
      <c r="D41" s="146">
        <v>1277</v>
      </c>
      <c r="E41" s="146">
        <v>844</v>
      </c>
      <c r="F41" s="147">
        <v>0.75357142857142856</v>
      </c>
    </row>
    <row r="42" spans="1:13" ht="15" customHeight="1" thickBot="1" x14ac:dyDescent="0.4">
      <c r="A42" s="149" t="s">
        <v>251</v>
      </c>
      <c r="B42" s="150">
        <v>74</v>
      </c>
      <c r="C42" s="150">
        <v>80</v>
      </c>
      <c r="D42" s="150">
        <v>99</v>
      </c>
      <c r="E42" s="150">
        <v>55</v>
      </c>
      <c r="F42" s="151">
        <v>0.6875</v>
      </c>
    </row>
    <row r="43" spans="1:13" ht="15" customHeight="1" thickTop="1" thickBot="1" x14ac:dyDescent="0.4">
      <c r="A43" s="152" t="s">
        <v>252</v>
      </c>
      <c r="B43" s="153">
        <v>27875</v>
      </c>
      <c r="C43" s="153">
        <v>28585</v>
      </c>
      <c r="D43" s="153">
        <v>38030</v>
      </c>
      <c r="E43" s="153">
        <v>21900</v>
      </c>
      <c r="F43" s="154">
        <v>0.76613608535945421</v>
      </c>
    </row>
    <row r="44" spans="1:13" ht="15" customHeight="1" thickTop="1" x14ac:dyDescent="0.35"/>
    <row r="45" spans="1:13" s="27" customFormat="1" ht="15" customHeight="1" x14ac:dyDescent="0.35">
      <c r="A45" s="27" t="s">
        <v>253</v>
      </c>
      <c r="B45" s="25"/>
      <c r="C45" s="24"/>
      <c r="D45" s="23"/>
      <c r="E45" s="23"/>
      <c r="F45" s="23"/>
      <c r="H45" s="18"/>
      <c r="I45" s="18"/>
      <c r="J45" s="18"/>
      <c r="K45" s="18"/>
      <c r="L45" s="18"/>
      <c r="M45" s="18"/>
    </row>
    <row r="46" spans="1:13" s="27" customFormat="1" ht="15" customHeight="1" x14ac:dyDescent="0.25">
      <c r="A46" s="32" t="s">
        <v>254</v>
      </c>
      <c r="B46" s="30"/>
      <c r="C46" s="30"/>
      <c r="D46" s="23"/>
      <c r="E46" s="23"/>
      <c r="F46" s="23"/>
    </row>
    <row r="47" spans="1:13" s="27" customFormat="1" ht="15" customHeight="1" x14ac:dyDescent="0.25">
      <c r="A47" s="31" t="s">
        <v>255</v>
      </c>
      <c r="B47" s="30"/>
      <c r="C47" s="30"/>
      <c r="D47" s="23"/>
      <c r="E47" s="23"/>
      <c r="F47" s="23"/>
    </row>
    <row r="48" spans="1:13" s="27" customFormat="1" ht="15" customHeight="1" x14ac:dyDescent="0.35">
      <c r="A48" s="26"/>
      <c r="B48" s="25"/>
      <c r="C48" s="24"/>
      <c r="D48" s="23"/>
      <c r="E48" s="23"/>
      <c r="F48" s="23"/>
    </row>
    <row r="49" spans="1:6" s="27" customFormat="1" ht="15" customHeight="1" x14ac:dyDescent="0.35">
      <c r="A49" s="26"/>
      <c r="B49" s="25"/>
      <c r="C49" s="24"/>
      <c r="D49" s="23"/>
      <c r="E49" s="23"/>
      <c r="F49" s="23"/>
    </row>
    <row r="50" spans="1:6" s="27" customFormat="1" ht="15" customHeight="1" x14ac:dyDescent="0.35">
      <c r="B50" s="2"/>
      <c r="C50" s="2"/>
      <c r="D50" s="24"/>
      <c r="E50" s="23"/>
      <c r="F50" s="3"/>
    </row>
    <row r="51" spans="1:6" s="27" customFormat="1" ht="15" customHeight="1" x14ac:dyDescent="0.35">
      <c r="B51" s="24"/>
      <c r="C51" s="24"/>
      <c r="D51" s="24"/>
      <c r="E51" s="23"/>
      <c r="F51" s="3"/>
    </row>
    <row r="52" spans="1:6" s="27" customFormat="1" ht="15" customHeight="1" x14ac:dyDescent="0.35">
      <c r="B52" s="24"/>
      <c r="C52" s="24"/>
      <c r="D52" s="24"/>
      <c r="F52" s="3"/>
    </row>
    <row r="53" spans="1:6" s="27" customFormat="1" ht="15" customHeight="1" x14ac:dyDescent="0.35">
      <c r="B53" s="24"/>
      <c r="C53" s="24"/>
      <c r="D53" s="24"/>
      <c r="F53" s="3"/>
    </row>
    <row r="54" spans="1:6" s="27" customFormat="1" ht="15" customHeight="1" x14ac:dyDescent="0.35">
      <c r="B54" s="24"/>
      <c r="C54" s="24"/>
      <c r="D54" s="24"/>
      <c r="F54" s="3"/>
    </row>
    <row r="55" spans="1:6" s="27" customFormat="1" ht="15" customHeight="1" x14ac:dyDescent="0.35">
      <c r="B55" s="24"/>
      <c r="C55" s="24"/>
      <c r="D55" s="24"/>
      <c r="F55" s="3"/>
    </row>
    <row r="56" spans="1:6" s="27" customFormat="1" ht="15" customHeight="1" x14ac:dyDescent="0.35">
      <c r="B56" s="24"/>
      <c r="C56" s="24"/>
      <c r="D56" s="24"/>
      <c r="F56" s="3"/>
    </row>
    <row r="57" spans="1:6" s="27" customFormat="1" ht="15" customHeight="1" x14ac:dyDescent="0.35">
      <c r="B57" s="24"/>
      <c r="C57" s="24"/>
      <c r="D57" s="24"/>
      <c r="F57" s="3"/>
    </row>
    <row r="58" spans="1:6" s="27" customFormat="1" ht="15" customHeight="1" x14ac:dyDescent="0.35">
      <c r="B58" s="24"/>
      <c r="C58" s="24"/>
      <c r="D58" s="24"/>
      <c r="F58" s="3"/>
    </row>
    <row r="59" spans="1:6" s="27" customFormat="1" ht="15" customHeight="1" x14ac:dyDescent="0.35">
      <c r="B59" s="24"/>
      <c r="C59" s="24"/>
      <c r="D59" s="24"/>
      <c r="F59" s="3"/>
    </row>
    <row r="60" spans="1:6" s="27" customFormat="1" ht="15" customHeight="1" x14ac:dyDescent="0.35">
      <c r="B60" s="24"/>
      <c r="C60" s="24"/>
      <c r="D60" s="24"/>
      <c r="F60" s="3"/>
    </row>
    <row r="61" spans="1:6" s="27" customFormat="1" ht="15" customHeight="1" x14ac:dyDescent="0.35">
      <c r="B61" s="24"/>
      <c r="C61" s="24"/>
      <c r="D61" s="24"/>
      <c r="F61" s="3"/>
    </row>
    <row r="62" spans="1:6" s="27" customFormat="1" ht="15" customHeight="1" x14ac:dyDescent="0.35">
      <c r="B62" s="24"/>
      <c r="C62" s="24"/>
      <c r="D62" s="24"/>
      <c r="F62" s="3"/>
    </row>
    <row r="63" spans="1:6" s="27" customFormat="1" ht="15" customHeight="1" x14ac:dyDescent="0.35">
      <c r="B63" s="24"/>
      <c r="C63" s="24"/>
      <c r="D63" s="24"/>
      <c r="F63" s="3"/>
    </row>
    <row r="64" spans="1:6" s="27" customFormat="1" ht="15" customHeight="1" x14ac:dyDescent="0.35">
      <c r="B64" s="24"/>
      <c r="C64" s="24"/>
      <c r="D64" s="24"/>
      <c r="F64" s="3"/>
    </row>
    <row r="65" spans="1:6" s="27" customFormat="1" ht="15" customHeight="1" x14ac:dyDescent="0.35">
      <c r="B65" s="24"/>
      <c r="C65" s="24"/>
      <c r="D65" s="24"/>
      <c r="F65" s="3"/>
    </row>
    <row r="66" spans="1:6" s="27" customFormat="1" ht="15" customHeight="1" x14ac:dyDescent="0.35">
      <c r="B66" s="24"/>
      <c r="C66" s="24"/>
      <c r="D66" s="24"/>
      <c r="F66" s="3"/>
    </row>
    <row r="67" spans="1:6" s="27" customFormat="1" ht="15" customHeight="1" x14ac:dyDescent="0.35">
      <c r="A67" s="29"/>
      <c r="B67" s="28"/>
      <c r="C67" s="28"/>
      <c r="D67" s="24"/>
      <c r="F67" s="3"/>
    </row>
    <row r="68" spans="1:6" s="27" customFormat="1" ht="15" customHeight="1" x14ac:dyDescent="0.35">
      <c r="A68" s="29"/>
      <c r="B68" s="28"/>
      <c r="C68" s="28"/>
      <c r="D68" s="24"/>
      <c r="F68" s="3"/>
    </row>
    <row r="69" spans="1:6" s="27" customFormat="1" ht="15" customHeight="1" x14ac:dyDescent="0.35">
      <c r="A69" s="29"/>
      <c r="B69" s="28"/>
      <c r="C69" s="28"/>
      <c r="D69" s="24"/>
      <c r="F69" s="3"/>
    </row>
    <row r="70" spans="1:6" s="27" customFormat="1" ht="15" customHeight="1" x14ac:dyDescent="0.35">
      <c r="A70" s="29"/>
      <c r="B70" s="28"/>
      <c r="C70" s="28"/>
      <c r="D70" s="24"/>
      <c r="F70" s="3"/>
    </row>
    <row r="71" spans="1:6" s="27" customFormat="1" ht="15" customHeight="1" x14ac:dyDescent="0.35">
      <c r="A71" s="29"/>
      <c r="B71" s="28"/>
      <c r="C71" s="28"/>
      <c r="D71" s="24"/>
      <c r="F71" s="3"/>
    </row>
    <row r="72" spans="1:6" s="27" customFormat="1" ht="15" customHeight="1" x14ac:dyDescent="0.35">
      <c r="A72" s="29"/>
      <c r="B72" s="28"/>
      <c r="C72" s="28"/>
      <c r="D72" s="24"/>
      <c r="F72" s="3"/>
    </row>
    <row r="73" spans="1:6" s="27" customFormat="1" ht="15" customHeight="1" x14ac:dyDescent="0.35">
      <c r="A73" s="29"/>
      <c r="B73" s="28"/>
      <c r="C73" s="28"/>
      <c r="D73" s="24"/>
      <c r="F73" s="3"/>
    </row>
    <row r="74" spans="1:6" s="27" customFormat="1" ht="15" customHeight="1" x14ac:dyDescent="0.35">
      <c r="A74" s="29"/>
      <c r="B74" s="28"/>
      <c r="C74" s="28"/>
      <c r="D74" s="24"/>
      <c r="F74" s="3"/>
    </row>
    <row r="75" spans="1:6" s="27" customFormat="1" ht="15" customHeight="1" x14ac:dyDescent="0.35">
      <c r="A75" s="29"/>
      <c r="B75" s="28"/>
      <c r="C75" s="28"/>
      <c r="D75" s="24"/>
      <c r="F75" s="3"/>
    </row>
    <row r="76" spans="1:6" s="27" customFormat="1" ht="15" customHeight="1" x14ac:dyDescent="0.35">
      <c r="A76" s="29"/>
      <c r="B76" s="28"/>
      <c r="C76" s="28"/>
      <c r="D76" s="24"/>
      <c r="F76" s="3"/>
    </row>
    <row r="77" spans="1:6" s="27" customFormat="1" ht="15" customHeight="1" x14ac:dyDescent="0.35">
      <c r="A77" s="29"/>
      <c r="B77" s="28"/>
      <c r="C77" s="28"/>
      <c r="D77" s="24"/>
      <c r="F77" s="3"/>
    </row>
    <row r="78" spans="1:6" s="27" customFormat="1" ht="15" customHeight="1" x14ac:dyDescent="0.35">
      <c r="A78" s="29"/>
      <c r="B78" s="28"/>
      <c r="C78" s="28"/>
      <c r="D78" s="24"/>
      <c r="F78" s="3"/>
    </row>
    <row r="79" spans="1:6" s="27" customFormat="1" ht="15" customHeight="1" x14ac:dyDescent="0.35">
      <c r="A79" s="29"/>
      <c r="B79" s="28"/>
      <c r="C79" s="28"/>
      <c r="D79" s="24"/>
      <c r="F79" s="3"/>
    </row>
    <row r="80" spans="1:6" s="27" customFormat="1" ht="15" customHeight="1" x14ac:dyDescent="0.35">
      <c r="A80" s="29"/>
      <c r="B80" s="28"/>
      <c r="C80" s="28"/>
      <c r="D80" s="24"/>
      <c r="F80" s="3"/>
    </row>
    <row r="81" spans="1:6" s="27" customFormat="1" ht="15" customHeight="1" x14ac:dyDescent="0.35">
      <c r="A81" s="29"/>
      <c r="B81" s="28"/>
      <c r="C81" s="28"/>
      <c r="D81" s="24"/>
      <c r="F81" s="3"/>
    </row>
    <row r="82" spans="1:6" s="27" customFormat="1" ht="15" customHeight="1" x14ac:dyDescent="0.35">
      <c r="A82" s="29"/>
      <c r="B82" s="28"/>
      <c r="C82" s="28"/>
      <c r="D82" s="24"/>
      <c r="F82" s="3"/>
    </row>
    <row r="83" spans="1:6" s="27" customFormat="1" ht="15" customHeight="1" x14ac:dyDescent="0.35">
      <c r="A83" s="29"/>
      <c r="B83" s="28"/>
      <c r="C83" s="28"/>
      <c r="D83" s="24"/>
      <c r="F83" s="3"/>
    </row>
    <row r="84" spans="1:6" s="27" customFormat="1" ht="15" customHeight="1" x14ac:dyDescent="0.35">
      <c r="A84" s="29"/>
      <c r="B84" s="28"/>
      <c r="C84" s="28"/>
      <c r="D84" s="24"/>
      <c r="F84" s="3"/>
    </row>
    <row r="85" spans="1:6" s="27" customFormat="1" ht="15" customHeight="1" x14ac:dyDescent="0.35">
      <c r="A85" s="26"/>
      <c r="B85" s="25"/>
      <c r="C85" s="24"/>
      <c r="D85" s="23"/>
      <c r="E85" s="23"/>
    </row>
    <row r="86" spans="1:6" s="27" customFormat="1" ht="15" customHeight="1" x14ac:dyDescent="0.35">
      <c r="A86" s="26"/>
      <c r="B86" s="25"/>
      <c r="C86" s="24"/>
      <c r="D86" s="23"/>
      <c r="E86" s="23"/>
    </row>
    <row r="87" spans="1:6" s="27" customFormat="1" ht="15" customHeight="1" x14ac:dyDescent="0.35">
      <c r="A87" s="26"/>
      <c r="B87" s="25"/>
      <c r="C87" s="24"/>
      <c r="D87" s="23"/>
      <c r="E87" s="23"/>
    </row>
    <row r="88" spans="1:6" s="27" customFormat="1" ht="15" customHeight="1" x14ac:dyDescent="0.35">
      <c r="A88" s="26"/>
      <c r="B88" s="25"/>
      <c r="C88" s="24"/>
      <c r="D88" s="23"/>
      <c r="E88" s="23"/>
      <c r="F88" s="23"/>
    </row>
    <row r="89" spans="1:6" s="27" customFormat="1" ht="15" customHeight="1" x14ac:dyDescent="0.35">
      <c r="A89" s="26"/>
      <c r="B89" s="25"/>
      <c r="C89" s="24"/>
      <c r="D89" s="23"/>
      <c r="E89" s="23"/>
      <c r="F89" s="23"/>
    </row>
    <row r="90" spans="1:6" s="27" customFormat="1" ht="15" customHeight="1" x14ac:dyDescent="0.35">
      <c r="A90" s="26"/>
      <c r="B90" s="25"/>
      <c r="C90" s="24"/>
      <c r="D90" s="23"/>
      <c r="E90" s="23"/>
      <c r="F90" s="23"/>
    </row>
    <row r="91" spans="1:6" s="27" customFormat="1" ht="15" customHeight="1" x14ac:dyDescent="0.35">
      <c r="A91" s="26"/>
      <c r="B91" s="25"/>
      <c r="C91" s="24"/>
      <c r="D91" s="23"/>
      <c r="E91" s="23"/>
      <c r="F91" s="23"/>
    </row>
    <row r="92" spans="1:6" s="27" customFormat="1" ht="15" customHeight="1" x14ac:dyDescent="0.35">
      <c r="A92" s="26"/>
      <c r="B92" s="25"/>
      <c r="C92" s="24"/>
      <c r="D92" s="23"/>
      <c r="E92" s="23"/>
      <c r="F92" s="23"/>
    </row>
    <row r="93" spans="1:6" s="27" customFormat="1" ht="15" customHeight="1" x14ac:dyDescent="0.35">
      <c r="A93" s="26"/>
      <c r="B93" s="25"/>
      <c r="C93" s="24"/>
      <c r="D93" s="23"/>
      <c r="E93" s="23"/>
      <c r="F93" s="23"/>
    </row>
    <row r="94" spans="1:6" s="27" customFormat="1" ht="15" customHeight="1" x14ac:dyDescent="0.35">
      <c r="A94" s="26"/>
      <c r="B94" s="25"/>
      <c r="C94" s="24"/>
      <c r="D94" s="23"/>
      <c r="E94" s="23"/>
      <c r="F94" s="23"/>
    </row>
    <row r="95" spans="1:6" s="27" customFormat="1" ht="15" customHeight="1" x14ac:dyDescent="0.35">
      <c r="A95" s="26"/>
      <c r="B95" s="25"/>
      <c r="C95" s="24"/>
      <c r="D95" s="23"/>
      <c r="E95" s="23"/>
      <c r="F95" s="23"/>
    </row>
    <row r="96" spans="1:6" s="27" customFormat="1" ht="15" customHeight="1" x14ac:dyDescent="0.35">
      <c r="A96" s="26"/>
      <c r="B96" s="25"/>
      <c r="C96" s="24"/>
      <c r="D96" s="23"/>
      <c r="E96" s="23"/>
      <c r="F96" s="23"/>
    </row>
    <row r="97" spans="1:13" s="27" customFormat="1" ht="15" customHeight="1" x14ac:dyDescent="0.35">
      <c r="A97" s="26"/>
      <c r="B97" s="25"/>
      <c r="C97" s="24"/>
      <c r="D97" s="23"/>
      <c r="E97" s="23"/>
      <c r="F97" s="23"/>
    </row>
    <row r="98" spans="1:13" s="27" customFormat="1" x14ac:dyDescent="0.35">
      <c r="A98" s="26"/>
      <c r="B98" s="25"/>
      <c r="C98" s="24"/>
      <c r="D98" s="23"/>
      <c r="E98" s="23"/>
      <c r="F98" s="23"/>
    </row>
    <row r="99" spans="1:13" s="27" customFormat="1" x14ac:dyDescent="0.35">
      <c r="A99" s="26"/>
      <c r="B99" s="25"/>
      <c r="C99" s="24"/>
      <c r="D99" s="23"/>
      <c r="E99" s="23"/>
      <c r="F99" s="23"/>
    </row>
    <row r="100" spans="1:13" s="27" customFormat="1" x14ac:dyDescent="0.35">
      <c r="A100" s="26"/>
      <c r="B100" s="25"/>
      <c r="C100" s="24"/>
      <c r="D100" s="23"/>
      <c r="E100" s="23"/>
      <c r="F100" s="23"/>
    </row>
    <row r="101" spans="1:13" s="27" customFormat="1" x14ac:dyDescent="0.35">
      <c r="A101" s="26"/>
      <c r="B101" s="25"/>
      <c r="C101" s="24"/>
      <c r="D101" s="23"/>
      <c r="E101" s="23"/>
      <c r="F101" s="23"/>
    </row>
    <row r="102" spans="1:13" x14ac:dyDescent="0.35">
      <c r="A102" s="26"/>
      <c r="B102" s="25"/>
      <c r="C102" s="24"/>
      <c r="D102" s="23"/>
      <c r="H102" s="27"/>
      <c r="I102" s="27"/>
      <c r="J102" s="27"/>
      <c r="K102" s="27"/>
      <c r="L102" s="27"/>
      <c r="M102" s="27"/>
    </row>
    <row r="103" spans="1:13" x14ac:dyDescent="0.35">
      <c r="A103" s="26"/>
      <c r="B103" s="25"/>
      <c r="C103" s="24"/>
      <c r="D103" s="23"/>
    </row>
    <row r="104" spans="1:13" x14ac:dyDescent="0.35">
      <c r="A104" s="26"/>
      <c r="B104" s="25"/>
      <c r="C104" s="24"/>
      <c r="D104" s="23"/>
    </row>
    <row r="105" spans="1:13" x14ac:dyDescent="0.35">
      <c r="A105" s="26"/>
      <c r="B105" s="25"/>
      <c r="C105" s="24"/>
      <c r="D105" s="23"/>
    </row>
    <row r="106" spans="1:13" x14ac:dyDescent="0.35">
      <c r="A106" s="26"/>
      <c r="B106" s="25"/>
      <c r="C106" s="24"/>
      <c r="D106" s="23"/>
    </row>
    <row r="107" spans="1:13" x14ac:dyDescent="0.35">
      <c r="A107" s="26"/>
      <c r="B107" s="25"/>
      <c r="C107" s="24"/>
      <c r="D107" s="23"/>
    </row>
    <row r="108" spans="1:13" x14ac:dyDescent="0.35">
      <c r="A108" s="26"/>
      <c r="B108" s="25"/>
      <c r="C108" s="24"/>
      <c r="D108" s="23"/>
    </row>
  </sheetData>
  <sheetProtection selectLockedCells="1" selectUnlockedCells="1"/>
  <pageMargins left="0.70866141732283461" right="0.70866141732283461" top="0.74803149606299213" bottom="0.74803149606299213" header="0.31496062992125984" footer="0.31496062992125984"/>
  <pageSetup paperSize="9" scale="55" orientation="portrait" r:id="rId1"/>
  <headerFooter alignWithMargins="0">
    <oddFooter>&amp;R&amp;12&amp;P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DF92D-73F7-451A-9E51-20C1D42642B6}">
  <sheetPr>
    <pageSetUpPr fitToPage="1"/>
  </sheetPr>
  <dimension ref="A1:V110"/>
  <sheetViews>
    <sheetView zoomScale="60" zoomScaleNormal="60" workbookViewId="0">
      <selection activeCell="A10" sqref="A10"/>
    </sheetView>
  </sheetViews>
  <sheetFormatPr defaultColWidth="9.1796875" defaultRowHeight="12.5" x14ac:dyDescent="0.35"/>
  <cols>
    <col min="1" max="1" width="29.54296875" style="22" customWidth="1"/>
    <col min="2" max="2" width="22.453125" style="21" customWidth="1"/>
    <col min="3" max="3" width="22.453125" style="20" customWidth="1"/>
    <col min="4" max="6" width="22.453125" style="19" customWidth="1"/>
    <col min="7" max="16384" width="9.1796875" style="18"/>
  </cols>
  <sheetData>
    <row r="1" spans="1:22" s="27" customFormat="1" ht="15" customHeight="1" x14ac:dyDescent="0.3">
      <c r="A1" s="140" t="s">
        <v>40</v>
      </c>
      <c r="B1" s="1"/>
      <c r="C1" s="1"/>
      <c r="D1" s="1"/>
      <c r="E1" s="33"/>
      <c r="F1" s="33"/>
      <c r="G1" s="33"/>
      <c r="H1" s="35"/>
      <c r="P1" s="33"/>
    </row>
    <row r="2" spans="1:22" s="27" customFormat="1" ht="15" customHeight="1" x14ac:dyDescent="0.3">
      <c r="A2" s="140"/>
      <c r="B2" s="1"/>
      <c r="C2" s="1"/>
      <c r="D2" s="1"/>
      <c r="H2" s="35"/>
      <c r="P2" s="33"/>
    </row>
    <row r="3" spans="1:22" s="27" customFormat="1" ht="15" customHeight="1" x14ac:dyDescent="0.3">
      <c r="A3" s="140" t="s">
        <v>256</v>
      </c>
      <c r="B3" s="1"/>
      <c r="C3" s="1"/>
      <c r="D3" s="1"/>
      <c r="E3" s="33"/>
      <c r="F3" s="33"/>
      <c r="G3" s="33"/>
      <c r="H3" s="35"/>
      <c r="P3" s="33"/>
    </row>
    <row r="4" spans="1:22" s="27" customFormat="1" ht="15" customHeight="1" x14ac:dyDescent="0.3">
      <c r="A4" s="140"/>
      <c r="B4" s="1"/>
      <c r="C4" s="1"/>
      <c r="D4" s="1"/>
      <c r="E4" s="33"/>
      <c r="F4" s="33"/>
      <c r="G4" s="33"/>
      <c r="H4" s="35"/>
      <c r="P4" s="33"/>
    </row>
    <row r="5" spans="1:22" s="27" customFormat="1" ht="15" customHeight="1" x14ac:dyDescent="0.3">
      <c r="A5" s="127" t="s">
        <v>42</v>
      </c>
      <c r="B5" s="1"/>
      <c r="C5" s="1"/>
      <c r="D5" s="1"/>
      <c r="E5" s="33"/>
      <c r="F5" s="33"/>
      <c r="G5" s="33"/>
      <c r="H5" s="35"/>
      <c r="P5" s="33"/>
    </row>
    <row r="6" spans="1:22" s="27" customFormat="1" ht="15" customHeight="1" x14ac:dyDescent="0.3">
      <c r="A6" s="127"/>
      <c r="B6" s="1"/>
      <c r="C6" s="1"/>
      <c r="D6" s="1"/>
      <c r="E6" s="33"/>
      <c r="F6" s="33"/>
      <c r="G6" s="33"/>
      <c r="H6" s="35"/>
      <c r="P6" s="33"/>
    </row>
    <row r="7" spans="1:22" s="27" customFormat="1" ht="15" customHeight="1" x14ac:dyDescent="0.3">
      <c r="A7" s="127" t="s">
        <v>3</v>
      </c>
      <c r="B7" s="1"/>
      <c r="C7" s="1"/>
      <c r="D7" s="1"/>
      <c r="H7" s="33"/>
      <c r="V7" s="33"/>
    </row>
    <row r="8" spans="1:22" s="27" customFormat="1" ht="15" customHeight="1" x14ac:dyDescent="0.3">
      <c r="A8" s="127"/>
      <c r="B8" s="1"/>
      <c r="C8" s="1"/>
      <c r="D8" s="1"/>
      <c r="H8" s="33"/>
      <c r="V8" s="33"/>
    </row>
    <row r="9" spans="1:22" s="27" customFormat="1" ht="15" customHeight="1" x14ac:dyDescent="0.3">
      <c r="A9" s="127" t="s">
        <v>290</v>
      </c>
      <c r="B9" s="1"/>
      <c r="C9" s="1"/>
      <c r="D9" s="1"/>
      <c r="H9" s="33"/>
      <c r="V9" s="33"/>
    </row>
    <row r="10" spans="1:22" ht="15" customHeight="1" thickBot="1" x14ac:dyDescent="0.4">
      <c r="A10" s="21"/>
      <c r="B10" s="20"/>
      <c r="C10" s="19"/>
    </row>
    <row r="11" spans="1:22" ht="31.5" customHeight="1" thickBot="1" x14ac:dyDescent="0.4">
      <c r="A11" s="142" t="s">
        <v>216</v>
      </c>
      <c r="B11" s="143" t="s">
        <v>47</v>
      </c>
      <c r="C11" s="143" t="s">
        <v>48</v>
      </c>
      <c r="D11" s="143" t="s">
        <v>217</v>
      </c>
      <c r="E11" s="143" t="s">
        <v>50</v>
      </c>
      <c r="F11" s="144" t="s">
        <v>218</v>
      </c>
    </row>
    <row r="12" spans="1:22" ht="15" customHeight="1" x14ac:dyDescent="0.35">
      <c r="A12" s="145" t="s">
        <v>219</v>
      </c>
      <c r="B12" s="146">
        <v>299</v>
      </c>
      <c r="C12" s="309">
        <v>308</v>
      </c>
      <c r="D12" s="305">
        <v>556</v>
      </c>
      <c r="E12" s="305">
        <v>228</v>
      </c>
      <c r="F12" s="306">
        <v>0.74025974025974028</v>
      </c>
    </row>
    <row r="13" spans="1:22" ht="15" customHeight="1" x14ac:dyDescent="0.35">
      <c r="A13" s="148" t="s">
        <v>220</v>
      </c>
      <c r="B13" s="298">
        <v>571</v>
      </c>
      <c r="C13" s="310">
        <v>558</v>
      </c>
      <c r="D13" s="303">
        <v>1236</v>
      </c>
      <c r="E13" s="303">
        <v>436</v>
      </c>
      <c r="F13" s="304">
        <v>0.78136200716845883</v>
      </c>
    </row>
    <row r="14" spans="1:22" ht="15" customHeight="1" x14ac:dyDescent="0.35">
      <c r="A14" s="148" t="s">
        <v>221</v>
      </c>
      <c r="B14" s="298">
        <v>294</v>
      </c>
      <c r="C14" s="310">
        <v>319</v>
      </c>
      <c r="D14" s="303">
        <v>536</v>
      </c>
      <c r="E14" s="303">
        <v>243</v>
      </c>
      <c r="F14" s="304">
        <v>0.76175548589341691</v>
      </c>
    </row>
    <row r="15" spans="1:22" ht="15" customHeight="1" x14ac:dyDescent="0.35">
      <c r="A15" s="148" t="s">
        <v>222</v>
      </c>
      <c r="B15" s="298">
        <v>165</v>
      </c>
      <c r="C15" s="310">
        <v>159</v>
      </c>
      <c r="D15" s="303">
        <v>301</v>
      </c>
      <c r="E15" s="303">
        <v>122</v>
      </c>
      <c r="F15" s="304">
        <v>0.76729559748427678</v>
      </c>
    </row>
    <row r="16" spans="1:22" ht="15" customHeight="1" x14ac:dyDescent="0.35">
      <c r="A16" s="148" t="s">
        <v>223</v>
      </c>
      <c r="B16" s="298">
        <v>121</v>
      </c>
      <c r="C16" s="310">
        <v>156</v>
      </c>
      <c r="D16" s="303">
        <v>233</v>
      </c>
      <c r="E16" s="303">
        <v>124</v>
      </c>
      <c r="F16" s="304">
        <v>0.79487179487179482</v>
      </c>
    </row>
    <row r="17" spans="1:6" ht="15" customHeight="1" x14ac:dyDescent="0.35">
      <c r="A17" s="148" t="s">
        <v>224</v>
      </c>
      <c r="B17" s="298">
        <v>241</v>
      </c>
      <c r="C17" s="310">
        <v>290</v>
      </c>
      <c r="D17" s="303">
        <v>437</v>
      </c>
      <c r="E17" s="303">
        <v>211</v>
      </c>
      <c r="F17" s="304">
        <v>0.72758620689655173</v>
      </c>
    </row>
    <row r="18" spans="1:6" ht="15" customHeight="1" x14ac:dyDescent="0.35">
      <c r="A18" s="148" t="s">
        <v>225</v>
      </c>
      <c r="B18" s="298">
        <v>245</v>
      </c>
      <c r="C18" s="310">
        <v>294</v>
      </c>
      <c r="D18" s="303">
        <v>441</v>
      </c>
      <c r="E18" s="303">
        <v>206</v>
      </c>
      <c r="F18" s="304">
        <v>0.70068027210884354</v>
      </c>
    </row>
    <row r="19" spans="1:6" ht="15" customHeight="1" x14ac:dyDescent="0.35">
      <c r="A19" s="148" t="s">
        <v>226</v>
      </c>
      <c r="B19" s="298">
        <v>237</v>
      </c>
      <c r="C19" s="310">
        <v>237</v>
      </c>
      <c r="D19" s="303">
        <v>468</v>
      </c>
      <c r="E19" s="303">
        <v>168</v>
      </c>
      <c r="F19" s="304">
        <v>0.70886075949367089</v>
      </c>
    </row>
    <row r="20" spans="1:6" ht="15" customHeight="1" x14ac:dyDescent="0.35">
      <c r="A20" s="148" t="s">
        <v>227</v>
      </c>
      <c r="B20" s="298">
        <v>180</v>
      </c>
      <c r="C20" s="310">
        <v>214</v>
      </c>
      <c r="D20" s="303">
        <v>291</v>
      </c>
      <c r="E20" s="303">
        <v>152</v>
      </c>
      <c r="F20" s="304">
        <v>0.71028037383177567</v>
      </c>
    </row>
    <row r="21" spans="1:6" ht="15" customHeight="1" x14ac:dyDescent="0.35">
      <c r="A21" s="148" t="s">
        <v>228</v>
      </c>
      <c r="B21" s="298">
        <v>269</v>
      </c>
      <c r="C21" s="310">
        <v>260</v>
      </c>
      <c r="D21" s="303">
        <v>449</v>
      </c>
      <c r="E21" s="303">
        <v>194</v>
      </c>
      <c r="F21" s="304">
        <v>0.74615384615384617</v>
      </c>
    </row>
    <row r="22" spans="1:6" ht="15" customHeight="1" x14ac:dyDescent="0.35">
      <c r="A22" s="148" t="s">
        <v>229</v>
      </c>
      <c r="B22" s="298">
        <v>133</v>
      </c>
      <c r="C22" s="310">
        <v>142</v>
      </c>
      <c r="D22" s="303">
        <v>220</v>
      </c>
      <c r="E22" s="303">
        <v>112</v>
      </c>
      <c r="F22" s="304">
        <v>0.78873239436619713</v>
      </c>
    </row>
    <row r="23" spans="1:6" ht="15" customHeight="1" x14ac:dyDescent="0.35">
      <c r="A23" s="148" t="s">
        <v>230</v>
      </c>
      <c r="B23" s="298">
        <v>561</v>
      </c>
      <c r="C23" s="310">
        <v>684</v>
      </c>
      <c r="D23" s="303">
        <v>908</v>
      </c>
      <c r="E23" s="303">
        <v>484</v>
      </c>
      <c r="F23" s="304">
        <v>0.70760233918128657</v>
      </c>
    </row>
    <row r="24" spans="1:6" ht="15" customHeight="1" x14ac:dyDescent="0.35">
      <c r="A24" s="148" t="s">
        <v>231</v>
      </c>
      <c r="B24" s="298">
        <v>420</v>
      </c>
      <c r="C24" s="310">
        <v>464</v>
      </c>
      <c r="D24" s="303">
        <v>803</v>
      </c>
      <c r="E24" s="303">
        <v>360</v>
      </c>
      <c r="F24" s="304">
        <v>0.77586206896551724</v>
      </c>
    </row>
    <row r="25" spans="1:6" ht="15" customHeight="1" x14ac:dyDescent="0.35">
      <c r="A25" s="148" t="s">
        <v>232</v>
      </c>
      <c r="B25" s="298">
        <v>670</v>
      </c>
      <c r="C25" s="310">
        <v>778</v>
      </c>
      <c r="D25" s="303">
        <v>1217</v>
      </c>
      <c r="E25" s="303">
        <v>590</v>
      </c>
      <c r="F25" s="304">
        <v>0.75835475578406175</v>
      </c>
    </row>
    <row r="26" spans="1:6" ht="15" customHeight="1" x14ac:dyDescent="0.35">
      <c r="A26" s="148" t="s">
        <v>233</v>
      </c>
      <c r="B26" s="298">
        <v>1125</v>
      </c>
      <c r="C26" s="310">
        <v>1276</v>
      </c>
      <c r="D26" s="303">
        <v>1849</v>
      </c>
      <c r="E26" s="303">
        <v>932</v>
      </c>
      <c r="F26" s="304">
        <v>0.73040752351097182</v>
      </c>
    </row>
    <row r="27" spans="1:6" ht="15" customHeight="1" x14ac:dyDescent="0.35">
      <c r="A27" s="148" t="s">
        <v>234</v>
      </c>
      <c r="B27" s="298">
        <v>568</v>
      </c>
      <c r="C27" s="310">
        <v>667</v>
      </c>
      <c r="D27" s="303">
        <v>1055</v>
      </c>
      <c r="E27" s="303">
        <v>499</v>
      </c>
      <c r="F27" s="304">
        <v>0.74812593703148422</v>
      </c>
    </row>
    <row r="28" spans="1:6" ht="15" customHeight="1" x14ac:dyDescent="0.35">
      <c r="A28" s="148" t="s">
        <v>235</v>
      </c>
      <c r="B28" s="298">
        <v>134</v>
      </c>
      <c r="C28" s="310">
        <v>132</v>
      </c>
      <c r="D28" s="303">
        <v>221</v>
      </c>
      <c r="E28" s="303">
        <v>108</v>
      </c>
      <c r="F28" s="304">
        <v>0.81818181818181823</v>
      </c>
    </row>
    <row r="29" spans="1:6" ht="15" customHeight="1" x14ac:dyDescent="0.35">
      <c r="A29" s="148" t="s">
        <v>236</v>
      </c>
      <c r="B29" s="298">
        <v>272</v>
      </c>
      <c r="C29" s="310">
        <v>285</v>
      </c>
      <c r="D29" s="303">
        <v>478</v>
      </c>
      <c r="E29" s="303">
        <v>200</v>
      </c>
      <c r="F29" s="304">
        <v>0.70175438596491224</v>
      </c>
    </row>
    <row r="30" spans="1:6" ht="15" customHeight="1" x14ac:dyDescent="0.35">
      <c r="A30" s="148" t="s">
        <v>237</v>
      </c>
      <c r="B30" s="298">
        <v>201</v>
      </c>
      <c r="C30" s="310">
        <v>187</v>
      </c>
      <c r="D30" s="303">
        <v>418</v>
      </c>
      <c r="E30" s="303">
        <v>141</v>
      </c>
      <c r="F30" s="304">
        <v>0.75401069518716579</v>
      </c>
    </row>
    <row r="31" spans="1:6" ht="15" customHeight="1" x14ac:dyDescent="0.35">
      <c r="A31" s="148" t="s">
        <v>238</v>
      </c>
      <c r="B31" s="298">
        <v>73</v>
      </c>
      <c r="C31" s="310">
        <v>54</v>
      </c>
      <c r="D31" s="303">
        <v>134</v>
      </c>
      <c r="E31" s="303">
        <v>40</v>
      </c>
      <c r="F31" s="304">
        <v>0.7407407407407407</v>
      </c>
    </row>
    <row r="32" spans="1:6" ht="15" customHeight="1" x14ac:dyDescent="0.35">
      <c r="A32" s="148" t="s">
        <v>239</v>
      </c>
      <c r="B32" s="298">
        <v>293</v>
      </c>
      <c r="C32" s="310">
        <v>350</v>
      </c>
      <c r="D32" s="303">
        <v>527</v>
      </c>
      <c r="E32" s="303">
        <v>263</v>
      </c>
      <c r="F32" s="304">
        <v>0.75142857142857145</v>
      </c>
    </row>
    <row r="33" spans="1:6" ht="15" customHeight="1" x14ac:dyDescent="0.35">
      <c r="A33" s="148" t="s">
        <v>240</v>
      </c>
      <c r="B33" s="298">
        <v>908</v>
      </c>
      <c r="C33" s="310">
        <v>991</v>
      </c>
      <c r="D33" s="303">
        <v>1586</v>
      </c>
      <c r="E33" s="303">
        <v>701</v>
      </c>
      <c r="F33" s="304">
        <v>0.70736629667003026</v>
      </c>
    </row>
    <row r="34" spans="1:6" ht="15" customHeight="1" x14ac:dyDescent="0.35">
      <c r="A34" s="148" t="s">
        <v>241</v>
      </c>
      <c r="B34" s="298">
        <v>48</v>
      </c>
      <c r="C34" s="310">
        <v>51</v>
      </c>
      <c r="D34" s="303">
        <v>118</v>
      </c>
      <c r="E34" s="303">
        <v>47</v>
      </c>
      <c r="F34" s="304">
        <v>0.92156862745098034</v>
      </c>
    </row>
    <row r="35" spans="1:6" ht="15" customHeight="1" x14ac:dyDescent="0.35">
      <c r="A35" s="148" t="s">
        <v>242</v>
      </c>
      <c r="B35" s="298">
        <v>317</v>
      </c>
      <c r="C35" s="310">
        <v>362</v>
      </c>
      <c r="D35" s="303">
        <v>535</v>
      </c>
      <c r="E35" s="303">
        <v>276</v>
      </c>
      <c r="F35" s="304">
        <v>0.76243093922651939</v>
      </c>
    </row>
    <row r="36" spans="1:6" ht="15" customHeight="1" x14ac:dyDescent="0.35">
      <c r="A36" s="148" t="s">
        <v>243</v>
      </c>
      <c r="B36" s="298">
        <v>452</v>
      </c>
      <c r="C36" s="310">
        <v>465</v>
      </c>
      <c r="D36" s="303">
        <v>744</v>
      </c>
      <c r="E36" s="303">
        <v>349</v>
      </c>
      <c r="F36" s="304">
        <v>0.75053763440860211</v>
      </c>
    </row>
    <row r="37" spans="1:6" ht="15" customHeight="1" x14ac:dyDescent="0.35">
      <c r="A37" s="148" t="s">
        <v>244</v>
      </c>
      <c r="B37" s="298">
        <v>185</v>
      </c>
      <c r="C37" s="310">
        <v>207</v>
      </c>
      <c r="D37" s="303">
        <v>352</v>
      </c>
      <c r="E37" s="303">
        <v>152</v>
      </c>
      <c r="F37" s="304">
        <v>0.7342995169082126</v>
      </c>
    </row>
    <row r="38" spans="1:6" ht="15" customHeight="1" x14ac:dyDescent="0.35">
      <c r="A38" s="148" t="s">
        <v>245</v>
      </c>
      <c r="B38" s="298">
        <v>96</v>
      </c>
      <c r="C38" s="310">
        <v>76</v>
      </c>
      <c r="D38" s="303">
        <v>198</v>
      </c>
      <c r="E38" s="303">
        <v>69</v>
      </c>
      <c r="F38" s="304">
        <v>0.90789473684210531</v>
      </c>
    </row>
    <row r="39" spans="1:6" ht="15" customHeight="1" x14ac:dyDescent="0.35">
      <c r="A39" s="148" t="s">
        <v>246</v>
      </c>
      <c r="B39" s="298">
        <v>256</v>
      </c>
      <c r="C39" s="310">
        <v>198</v>
      </c>
      <c r="D39" s="303">
        <v>411</v>
      </c>
      <c r="E39" s="303">
        <v>137</v>
      </c>
      <c r="F39" s="304">
        <v>0.69191919191919193</v>
      </c>
    </row>
    <row r="40" spans="1:6" ht="15" customHeight="1" x14ac:dyDescent="0.35">
      <c r="A40" s="148" t="s">
        <v>247</v>
      </c>
      <c r="B40" s="298">
        <v>786</v>
      </c>
      <c r="C40" s="310">
        <v>838</v>
      </c>
      <c r="D40" s="303">
        <v>1385</v>
      </c>
      <c r="E40" s="303">
        <v>588</v>
      </c>
      <c r="F40" s="304">
        <v>0.70167064439140814</v>
      </c>
    </row>
    <row r="41" spans="1:6" ht="15" customHeight="1" x14ac:dyDescent="0.35">
      <c r="A41" s="148" t="s">
        <v>248</v>
      </c>
      <c r="B41" s="298">
        <v>155</v>
      </c>
      <c r="C41" s="310">
        <v>222</v>
      </c>
      <c r="D41" s="303">
        <v>283</v>
      </c>
      <c r="E41" s="303">
        <v>163</v>
      </c>
      <c r="F41" s="304">
        <v>0.73423423423423428</v>
      </c>
    </row>
    <row r="42" spans="1:6" ht="15" customHeight="1" x14ac:dyDescent="0.35">
      <c r="A42" s="148" t="s">
        <v>249</v>
      </c>
      <c r="B42" s="298">
        <v>279</v>
      </c>
      <c r="C42" s="310">
        <v>268</v>
      </c>
      <c r="D42" s="303">
        <v>438</v>
      </c>
      <c r="E42" s="303">
        <v>195</v>
      </c>
      <c r="F42" s="304">
        <v>0.72761194029850751</v>
      </c>
    </row>
    <row r="43" spans="1:6" ht="15" customHeight="1" x14ac:dyDescent="0.35">
      <c r="A43" s="148" t="s">
        <v>250</v>
      </c>
      <c r="B43" s="298">
        <v>388</v>
      </c>
      <c r="C43" s="310">
        <v>471</v>
      </c>
      <c r="D43" s="303">
        <v>646</v>
      </c>
      <c r="E43" s="303">
        <v>326</v>
      </c>
      <c r="F43" s="304">
        <v>0.69214437367303605</v>
      </c>
    </row>
    <row r="44" spans="1:6" ht="15" customHeight="1" thickBot="1" x14ac:dyDescent="0.4">
      <c r="A44" s="149" t="s">
        <v>251</v>
      </c>
      <c r="B44" s="150">
        <v>21</v>
      </c>
      <c r="C44" s="311">
        <v>19</v>
      </c>
      <c r="D44" s="307">
        <v>42</v>
      </c>
      <c r="E44" s="307">
        <v>12</v>
      </c>
      <c r="F44" s="308">
        <v>0.63157894736842102</v>
      </c>
    </row>
    <row r="45" spans="1:6" ht="15" customHeight="1" thickTop="1" thickBot="1" x14ac:dyDescent="0.4">
      <c r="A45" s="152" t="s">
        <v>252</v>
      </c>
      <c r="B45" s="153">
        <v>10963</v>
      </c>
      <c r="C45" s="153">
        <v>11982</v>
      </c>
      <c r="D45" s="299">
        <v>19516</v>
      </c>
      <c r="E45" s="299">
        <v>8828</v>
      </c>
      <c r="F45" s="300">
        <v>0.73677182440327105</v>
      </c>
    </row>
    <row r="46" spans="1:6" ht="15" customHeight="1" thickTop="1" x14ac:dyDescent="0.35"/>
    <row r="47" spans="1:6" s="27" customFormat="1" ht="15" customHeight="1" x14ac:dyDescent="0.35">
      <c r="A47" s="27" t="s">
        <v>253</v>
      </c>
      <c r="D47" s="23"/>
      <c r="E47" s="23"/>
      <c r="F47" s="23"/>
    </row>
    <row r="48" spans="1:6" s="27" customFormat="1" ht="15" customHeight="1" x14ac:dyDescent="0.25">
      <c r="A48" s="32" t="s">
        <v>254</v>
      </c>
      <c r="B48" s="32"/>
      <c r="C48" s="32"/>
      <c r="D48" s="23"/>
      <c r="E48" s="23"/>
      <c r="F48" s="23"/>
    </row>
    <row r="49" spans="1:6" s="27" customFormat="1" ht="15" customHeight="1" x14ac:dyDescent="0.25">
      <c r="A49" s="31" t="s">
        <v>255</v>
      </c>
      <c r="B49" s="31"/>
      <c r="C49" s="31"/>
      <c r="D49" s="23"/>
      <c r="E49" s="23"/>
      <c r="F49" s="23"/>
    </row>
    <row r="50" spans="1:6" s="27" customFormat="1" ht="15" customHeight="1" x14ac:dyDescent="0.35">
      <c r="A50" s="26"/>
      <c r="B50" s="25"/>
      <c r="C50" s="24"/>
      <c r="D50" s="23"/>
      <c r="E50" s="23"/>
      <c r="F50" s="23"/>
    </row>
    <row r="51" spans="1:6" s="27" customFormat="1" ht="15" customHeight="1" x14ac:dyDescent="0.35">
      <c r="A51" s="26"/>
      <c r="B51" s="25"/>
      <c r="C51" s="24"/>
      <c r="D51" s="23"/>
      <c r="E51" s="23"/>
      <c r="F51" s="23"/>
    </row>
    <row r="52" spans="1:6" s="27" customFormat="1" ht="15" customHeight="1" x14ac:dyDescent="0.35">
      <c r="B52" s="2"/>
      <c r="C52" s="2"/>
      <c r="D52" s="24"/>
      <c r="E52" s="23"/>
      <c r="F52" s="3"/>
    </row>
    <row r="53" spans="1:6" s="27" customFormat="1" ht="15" customHeight="1" x14ac:dyDescent="0.35">
      <c r="B53" s="24"/>
      <c r="C53" s="24"/>
      <c r="D53" s="24"/>
      <c r="E53" s="23"/>
      <c r="F53" s="3"/>
    </row>
    <row r="54" spans="1:6" s="27" customFormat="1" ht="15" customHeight="1" x14ac:dyDescent="0.35">
      <c r="B54" s="24"/>
      <c r="C54" s="24"/>
      <c r="D54" s="24"/>
      <c r="F54" s="3"/>
    </row>
    <row r="55" spans="1:6" s="27" customFormat="1" ht="15" customHeight="1" x14ac:dyDescent="0.35">
      <c r="B55" s="24"/>
      <c r="C55" s="24"/>
      <c r="D55" s="24"/>
      <c r="F55" s="3"/>
    </row>
    <row r="56" spans="1:6" s="27" customFormat="1" ht="15" customHeight="1" x14ac:dyDescent="0.35">
      <c r="B56" s="24"/>
      <c r="C56" s="24"/>
      <c r="D56" s="24"/>
      <c r="F56" s="3"/>
    </row>
    <row r="57" spans="1:6" s="27" customFormat="1" ht="15" customHeight="1" x14ac:dyDescent="0.35">
      <c r="B57" s="24"/>
      <c r="C57" s="24"/>
      <c r="D57" s="24"/>
      <c r="F57" s="3"/>
    </row>
    <row r="58" spans="1:6" s="27" customFormat="1" ht="15" customHeight="1" x14ac:dyDescent="0.35">
      <c r="B58" s="24"/>
      <c r="C58" s="24"/>
      <c r="D58" s="24"/>
      <c r="F58" s="3"/>
    </row>
    <row r="59" spans="1:6" s="27" customFormat="1" ht="15" customHeight="1" x14ac:dyDescent="0.35">
      <c r="B59" s="24"/>
      <c r="C59" s="24"/>
      <c r="D59" s="24"/>
      <c r="F59" s="3"/>
    </row>
    <row r="60" spans="1:6" s="27" customFormat="1" ht="15" customHeight="1" x14ac:dyDescent="0.35">
      <c r="B60" s="24"/>
      <c r="C60" s="24"/>
      <c r="D60" s="24"/>
      <c r="F60" s="3"/>
    </row>
    <row r="61" spans="1:6" s="27" customFormat="1" ht="15" customHeight="1" x14ac:dyDescent="0.35">
      <c r="B61" s="24"/>
      <c r="C61" s="24"/>
      <c r="D61" s="24"/>
      <c r="F61" s="3"/>
    </row>
    <row r="62" spans="1:6" s="27" customFormat="1" ht="15" customHeight="1" x14ac:dyDescent="0.35">
      <c r="B62" s="24"/>
      <c r="C62" s="24"/>
      <c r="D62" s="24"/>
      <c r="F62" s="3"/>
    </row>
    <row r="63" spans="1:6" s="27" customFormat="1" ht="15" customHeight="1" x14ac:dyDescent="0.35">
      <c r="B63" s="24"/>
      <c r="C63" s="24"/>
      <c r="D63" s="24"/>
      <c r="F63" s="3"/>
    </row>
    <row r="64" spans="1:6" s="27" customFormat="1" ht="15" customHeight="1" x14ac:dyDescent="0.35">
      <c r="B64" s="24"/>
      <c r="C64" s="24"/>
      <c r="D64" s="24"/>
      <c r="F64" s="3"/>
    </row>
    <row r="65" spans="1:6" s="27" customFormat="1" ht="15" customHeight="1" x14ac:dyDescent="0.35">
      <c r="B65" s="24"/>
      <c r="C65" s="24"/>
      <c r="D65" s="24"/>
      <c r="F65" s="3"/>
    </row>
    <row r="66" spans="1:6" s="27" customFormat="1" ht="15" customHeight="1" x14ac:dyDescent="0.35">
      <c r="B66" s="24"/>
      <c r="C66" s="24"/>
      <c r="D66" s="24"/>
      <c r="F66" s="3"/>
    </row>
    <row r="67" spans="1:6" s="27" customFormat="1" ht="15" customHeight="1" x14ac:dyDescent="0.35">
      <c r="B67" s="24"/>
      <c r="C67" s="24"/>
      <c r="D67" s="24"/>
      <c r="F67" s="3"/>
    </row>
    <row r="68" spans="1:6" s="27" customFormat="1" ht="15" customHeight="1" x14ac:dyDescent="0.35">
      <c r="B68" s="24"/>
      <c r="C68" s="24"/>
      <c r="D68" s="24"/>
      <c r="F68" s="3"/>
    </row>
    <row r="69" spans="1:6" s="27" customFormat="1" ht="15" customHeight="1" x14ac:dyDescent="0.35">
      <c r="A69" s="29"/>
      <c r="B69" s="28"/>
      <c r="C69" s="28"/>
      <c r="D69" s="24"/>
      <c r="F69" s="3"/>
    </row>
    <row r="70" spans="1:6" s="27" customFormat="1" ht="15" customHeight="1" x14ac:dyDescent="0.35">
      <c r="A70" s="29"/>
      <c r="B70" s="28"/>
      <c r="C70" s="28"/>
      <c r="D70" s="24"/>
      <c r="F70" s="3"/>
    </row>
    <row r="71" spans="1:6" s="27" customFormat="1" ht="15" customHeight="1" x14ac:dyDescent="0.35">
      <c r="A71" s="29"/>
      <c r="B71" s="28"/>
      <c r="C71" s="28"/>
      <c r="D71" s="24"/>
      <c r="F71" s="3"/>
    </row>
    <row r="72" spans="1:6" s="27" customFormat="1" ht="15" customHeight="1" x14ac:dyDescent="0.35">
      <c r="A72" s="29"/>
      <c r="B72" s="28"/>
      <c r="C72" s="28"/>
      <c r="D72" s="24"/>
      <c r="F72" s="3"/>
    </row>
    <row r="73" spans="1:6" s="27" customFormat="1" ht="15" customHeight="1" x14ac:dyDescent="0.35">
      <c r="A73" s="29"/>
      <c r="B73" s="28"/>
      <c r="C73" s="28"/>
      <c r="D73" s="24"/>
      <c r="F73" s="3"/>
    </row>
    <row r="74" spans="1:6" s="27" customFormat="1" ht="15" customHeight="1" x14ac:dyDescent="0.35">
      <c r="A74" s="29"/>
      <c r="B74" s="28"/>
      <c r="C74" s="28"/>
      <c r="D74" s="24"/>
      <c r="F74" s="3"/>
    </row>
    <row r="75" spans="1:6" s="27" customFormat="1" ht="15" customHeight="1" x14ac:dyDescent="0.35">
      <c r="A75" s="29"/>
      <c r="B75" s="28"/>
      <c r="C75" s="28"/>
      <c r="D75" s="24"/>
      <c r="F75" s="3"/>
    </row>
    <row r="76" spans="1:6" s="27" customFormat="1" ht="15" customHeight="1" x14ac:dyDescent="0.35">
      <c r="A76" s="29"/>
      <c r="B76" s="28"/>
      <c r="C76" s="28"/>
      <c r="D76" s="24"/>
      <c r="F76" s="3"/>
    </row>
    <row r="77" spans="1:6" s="27" customFormat="1" ht="15" customHeight="1" x14ac:dyDescent="0.35">
      <c r="A77" s="29"/>
      <c r="B77" s="28"/>
      <c r="C77" s="28"/>
      <c r="D77" s="24"/>
      <c r="F77" s="3"/>
    </row>
    <row r="78" spans="1:6" s="27" customFormat="1" ht="15" customHeight="1" x14ac:dyDescent="0.35">
      <c r="A78" s="29"/>
      <c r="B78" s="28"/>
      <c r="C78" s="28"/>
      <c r="D78" s="24"/>
      <c r="F78" s="3"/>
    </row>
    <row r="79" spans="1:6" s="27" customFormat="1" ht="15" customHeight="1" x14ac:dyDescent="0.35">
      <c r="A79" s="29"/>
      <c r="B79" s="28"/>
      <c r="C79" s="28"/>
      <c r="D79" s="24"/>
      <c r="F79" s="3"/>
    </row>
    <row r="80" spans="1:6" s="27" customFormat="1" ht="15" customHeight="1" x14ac:dyDescent="0.35">
      <c r="A80" s="29"/>
      <c r="B80" s="28"/>
      <c r="C80" s="28"/>
      <c r="D80" s="24"/>
      <c r="F80" s="3"/>
    </row>
    <row r="81" spans="1:6" s="27" customFormat="1" ht="15" customHeight="1" x14ac:dyDescent="0.35">
      <c r="A81" s="29"/>
      <c r="B81" s="28"/>
      <c r="C81" s="28"/>
      <c r="D81" s="24"/>
      <c r="F81" s="3"/>
    </row>
    <row r="82" spans="1:6" s="27" customFormat="1" ht="15" customHeight="1" x14ac:dyDescent="0.35">
      <c r="A82" s="29"/>
      <c r="B82" s="28"/>
      <c r="C82" s="28"/>
      <c r="D82" s="24"/>
      <c r="F82" s="3"/>
    </row>
    <row r="83" spans="1:6" s="27" customFormat="1" ht="15" customHeight="1" x14ac:dyDescent="0.35">
      <c r="A83" s="29"/>
      <c r="B83" s="28"/>
      <c r="C83" s="28"/>
      <c r="D83" s="24"/>
      <c r="F83" s="3"/>
    </row>
    <row r="84" spans="1:6" s="27" customFormat="1" ht="15" customHeight="1" x14ac:dyDescent="0.35">
      <c r="A84" s="29"/>
      <c r="B84" s="28"/>
      <c r="C84" s="28"/>
      <c r="D84" s="24"/>
      <c r="F84" s="3"/>
    </row>
    <row r="85" spans="1:6" s="27" customFormat="1" ht="15" customHeight="1" x14ac:dyDescent="0.35">
      <c r="A85" s="29"/>
      <c r="B85" s="28"/>
      <c r="C85" s="28"/>
      <c r="D85" s="24"/>
      <c r="F85" s="3"/>
    </row>
    <row r="86" spans="1:6" s="27" customFormat="1" ht="15" customHeight="1" x14ac:dyDescent="0.35">
      <c r="A86" s="29"/>
      <c r="B86" s="28"/>
      <c r="C86" s="28"/>
      <c r="D86" s="24"/>
      <c r="F86" s="3"/>
    </row>
    <row r="87" spans="1:6" s="27" customFormat="1" ht="15" customHeight="1" x14ac:dyDescent="0.35">
      <c r="A87" s="26"/>
      <c r="B87" s="25"/>
      <c r="C87" s="24"/>
      <c r="D87" s="23"/>
      <c r="E87" s="23"/>
    </row>
    <row r="88" spans="1:6" s="27" customFormat="1" ht="15" customHeight="1" x14ac:dyDescent="0.35">
      <c r="A88" s="26"/>
      <c r="B88" s="25"/>
      <c r="C88" s="24"/>
      <c r="D88" s="23"/>
      <c r="E88" s="23"/>
    </row>
    <row r="89" spans="1:6" s="27" customFormat="1" ht="15" customHeight="1" x14ac:dyDescent="0.35">
      <c r="A89" s="26"/>
      <c r="B89" s="25"/>
      <c r="C89" s="24"/>
      <c r="D89" s="23"/>
      <c r="E89" s="23"/>
    </row>
    <row r="90" spans="1:6" s="27" customFormat="1" ht="15" customHeight="1" x14ac:dyDescent="0.35">
      <c r="A90" s="26"/>
      <c r="B90" s="25"/>
      <c r="C90" s="24"/>
      <c r="D90" s="23"/>
      <c r="E90" s="23"/>
      <c r="F90" s="23"/>
    </row>
    <row r="91" spans="1:6" s="27" customFormat="1" ht="15" customHeight="1" x14ac:dyDescent="0.35">
      <c r="A91" s="26"/>
      <c r="B91" s="25"/>
      <c r="C91" s="24"/>
      <c r="D91" s="23"/>
      <c r="E91" s="23"/>
      <c r="F91" s="23"/>
    </row>
    <row r="92" spans="1:6" s="27" customFormat="1" ht="15" customHeight="1" x14ac:dyDescent="0.35">
      <c r="A92" s="26"/>
      <c r="B92" s="25"/>
      <c r="C92" s="24"/>
      <c r="D92" s="23"/>
      <c r="E92" s="23"/>
      <c r="F92" s="23"/>
    </row>
    <row r="93" spans="1:6" s="27" customFormat="1" ht="15" customHeight="1" x14ac:dyDescent="0.35">
      <c r="A93" s="26"/>
      <c r="B93" s="25"/>
      <c r="C93" s="24"/>
      <c r="D93" s="23"/>
      <c r="E93" s="23"/>
      <c r="F93" s="23"/>
    </row>
    <row r="94" spans="1:6" s="27" customFormat="1" x14ac:dyDescent="0.35">
      <c r="A94" s="26"/>
      <c r="B94" s="25"/>
      <c r="C94" s="24"/>
      <c r="D94" s="23"/>
      <c r="E94" s="23"/>
      <c r="F94" s="23"/>
    </row>
    <row r="95" spans="1:6" s="27" customFormat="1" x14ac:dyDescent="0.35">
      <c r="A95" s="26"/>
      <c r="B95" s="25"/>
      <c r="C95" s="24"/>
      <c r="D95" s="23"/>
      <c r="E95" s="23"/>
      <c r="F95" s="23"/>
    </row>
    <row r="96" spans="1:6" s="27" customFormat="1" x14ac:dyDescent="0.35">
      <c r="A96" s="26"/>
      <c r="B96" s="25"/>
      <c r="C96" s="24"/>
      <c r="D96" s="23"/>
      <c r="E96" s="23"/>
      <c r="F96" s="23"/>
    </row>
    <row r="97" spans="1:6" s="27" customFormat="1" x14ac:dyDescent="0.35">
      <c r="A97" s="26"/>
      <c r="B97" s="25"/>
      <c r="C97" s="24"/>
      <c r="D97" s="23"/>
      <c r="E97" s="23"/>
      <c r="F97" s="23"/>
    </row>
    <row r="98" spans="1:6" s="27" customFormat="1" x14ac:dyDescent="0.35">
      <c r="A98" s="26"/>
      <c r="B98" s="25"/>
      <c r="C98" s="24"/>
      <c r="D98" s="23"/>
      <c r="E98" s="23"/>
      <c r="F98" s="23"/>
    </row>
    <row r="99" spans="1:6" s="27" customFormat="1" x14ac:dyDescent="0.35">
      <c r="A99" s="26"/>
      <c r="B99" s="25"/>
      <c r="C99" s="24"/>
      <c r="D99" s="23"/>
      <c r="E99" s="23"/>
      <c r="F99" s="23"/>
    </row>
    <row r="100" spans="1:6" s="27" customFormat="1" x14ac:dyDescent="0.35">
      <c r="A100" s="26"/>
      <c r="B100" s="25"/>
      <c r="C100" s="24"/>
      <c r="D100" s="23"/>
      <c r="E100" s="23"/>
      <c r="F100" s="23"/>
    </row>
    <row r="101" spans="1:6" s="27" customFormat="1" x14ac:dyDescent="0.35">
      <c r="A101" s="26"/>
      <c r="B101" s="25"/>
      <c r="C101" s="24"/>
      <c r="D101" s="23"/>
      <c r="E101" s="23"/>
      <c r="F101" s="23"/>
    </row>
    <row r="102" spans="1:6" s="27" customFormat="1" x14ac:dyDescent="0.35">
      <c r="A102" s="26"/>
      <c r="B102" s="25"/>
      <c r="C102" s="24"/>
      <c r="D102" s="23"/>
      <c r="E102" s="23"/>
      <c r="F102" s="23"/>
    </row>
    <row r="103" spans="1:6" x14ac:dyDescent="0.35">
      <c r="A103" s="26"/>
      <c r="B103" s="25"/>
      <c r="C103" s="24"/>
      <c r="D103" s="23"/>
      <c r="E103" s="23"/>
      <c r="F103" s="23"/>
    </row>
    <row r="104" spans="1:6" x14ac:dyDescent="0.35">
      <c r="A104" s="26"/>
      <c r="B104" s="25"/>
      <c r="C104" s="24"/>
      <c r="D104" s="23"/>
    </row>
    <row r="105" spans="1:6" x14ac:dyDescent="0.35">
      <c r="A105" s="26"/>
      <c r="B105" s="25"/>
      <c r="C105" s="24"/>
      <c r="D105" s="23"/>
    </row>
    <row r="106" spans="1:6" x14ac:dyDescent="0.35">
      <c r="A106" s="26"/>
      <c r="B106" s="25"/>
      <c r="C106" s="24"/>
      <c r="D106" s="23"/>
    </row>
    <row r="107" spans="1:6" x14ac:dyDescent="0.35">
      <c r="A107" s="26"/>
      <c r="B107" s="25"/>
      <c r="C107" s="24"/>
      <c r="D107" s="23"/>
    </row>
    <row r="108" spans="1:6" x14ac:dyDescent="0.35">
      <c r="A108" s="26"/>
      <c r="B108" s="25"/>
      <c r="C108" s="24"/>
      <c r="D108" s="23"/>
    </row>
    <row r="109" spans="1:6" x14ac:dyDescent="0.35">
      <c r="A109" s="26"/>
      <c r="B109" s="25"/>
      <c r="C109" s="24"/>
      <c r="D109" s="23"/>
    </row>
    <row r="110" spans="1:6" x14ac:dyDescent="0.35">
      <c r="A110" s="26"/>
      <c r="B110" s="25"/>
      <c r="C110" s="24"/>
      <c r="D110" s="23"/>
    </row>
  </sheetData>
  <sheetProtection selectLockedCells="1" selectUnlockedCells="1"/>
  <conditionalFormatting sqref="B12:B44">
    <cfRule type="cellIs" dxfId="1" priority="1" operator="between">
      <formula>1</formula>
      <formula>4</formula>
    </cfRule>
  </conditionalFormatting>
  <pageMargins left="0.70866141732283461" right="0.70866141732283461" top="0.74803149606299213" bottom="0.74803149606299213" header="0.31496062992125984" footer="0.31496062992125984"/>
  <pageSetup paperSize="9" scale="54" orientation="portrait" r:id="rId1"/>
  <headerFooter alignWithMargins="0">
    <oddFooter>&amp;L&amp;12Published on 17th June 2014&amp;R&amp;12&amp;P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SDS 5+1" ma:contentTypeID="0x0101002CFD50891A73487FBF1A841208B5DC0803007164130529C2F941AB02A2C10D0ADFEF" ma:contentTypeVersion="28" ma:contentTypeDescription="" ma:contentTypeScope="" ma:versionID="9d8df3d4610c2e3f1d4d8340123c0e65">
  <xsd:schema xmlns:xsd="http://www.w3.org/2001/XMLSchema" xmlns:xs="http://www.w3.org/2001/XMLSchema" xmlns:p="http://schemas.microsoft.com/office/2006/metadata/properties" xmlns:ns1="http://schemas.microsoft.com/sharepoint/v3" xmlns:ns2="184af400-6cf4-4be6-9056-547874e8c8ee" xmlns:ns3="http://schemas.microsoft.com/sharepoint/v4" xmlns:ns4="f034b405-02b4-499f-8886-dbc3ead30586" targetNamespace="http://schemas.microsoft.com/office/2006/metadata/properties" ma:root="true" ma:fieldsID="da876ea885343180b0029f912a742925" ns1:_="" ns2:_="" ns3:_="" ns4:_="">
    <xsd:import namespace="http://schemas.microsoft.com/sharepoint/v3"/>
    <xsd:import namespace="184af400-6cf4-4be6-9056-547874e8c8ee"/>
    <xsd:import namespace="http://schemas.microsoft.com/sharepoint/v4"/>
    <xsd:import namespace="f034b405-02b4-499f-8886-dbc3ead30586"/>
    <xsd:element name="properties">
      <xsd:complexType>
        <xsd:sequence>
          <xsd:element name="documentManagement">
            <xsd:complexType>
              <xsd:all>
                <xsd:element ref="ns2:IShare_Status"/>
                <xsd:element ref="ns2:IShare_BusinessOwner" minOccurs="0"/>
                <xsd:element ref="ns2:IShare_InfoClassification"/>
                <xsd:element ref="ns2:IShare_Region" minOccurs="0"/>
                <xsd:element ref="ns2:IShare_PersonalData"/>
                <xsd:element ref="ns2:IShare_PermanentPreservation" minOccurs="0"/>
                <xsd:element ref="ns2:IShare_DispositionDeletion" minOccurs="0"/>
                <xsd:element ref="ns2:TaxKeywordTaxHTField" minOccurs="0"/>
                <xsd:element ref="ns2:TaxCatchAll" minOccurs="0"/>
                <xsd:element ref="ns2:TaxCatchAllLabel" minOccurs="0"/>
                <xsd:element ref="ns3:IconOverlay" minOccurs="0"/>
                <xsd:element ref="ns1:_vti_ItemDeclaredRecord" minOccurs="0"/>
                <xsd:element ref="ns1:_vti_ItemHoldRecordStatus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vti_ItemDeclaredRecord" ma:index="20" nillable="true" ma:displayName="Declared Record" ma:hidden="true" ma:internalName="_vti_ItemDeclaredRecord" ma:readOnly="true">
      <xsd:simpleType>
        <xsd:restriction base="dms:DateTime"/>
      </xsd:simpleType>
    </xsd:element>
    <xsd:element name="_vti_ItemHoldRecordStatus" ma:index="21" nillable="true" ma:displayName="Hold and Record Status" ma:decimals="0" ma:description="" ma:hidden="true" ma:indexed="true" ma:internalName="_vti_ItemHoldRecordStatu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4af400-6cf4-4be6-9056-547874e8c8ee" elementFormDefault="qualified">
    <xsd:import namespace="http://schemas.microsoft.com/office/2006/documentManagement/types"/>
    <xsd:import namespace="http://schemas.microsoft.com/office/infopath/2007/PartnerControls"/>
    <xsd:element name="IShare_Status" ma:index="8" ma:displayName="Item Status" ma:default="Active" ma:format="Dropdown" ma:internalName="IShare_Status" ma:readOnly="false">
      <xsd:simpleType>
        <xsd:restriction base="dms:Choice">
          <xsd:enumeration value="Active"/>
          <xsd:enumeration value="Archived"/>
        </xsd:restriction>
      </xsd:simpleType>
    </xsd:element>
    <xsd:element name="IShare_BusinessOwner" ma:index="9" nillable="true" ma:displayName="Business Owner" ma:internalName="IShare_BusinessOwner">
      <xsd:simpleType>
        <xsd:restriction base="dms:Text"/>
      </xsd:simpleType>
    </xsd:element>
    <xsd:element name="IShare_InfoClassification" ma:index="10" ma:displayName="Info Classification" ma:default="Internal" ma:format="Dropdown" ma:internalName="IShare_InfoClassification" ma:readOnly="false">
      <xsd:simpleType>
        <xsd:restriction base="dms:Choice">
          <xsd:enumeration value="External"/>
          <xsd:enumeration value="Internal"/>
          <xsd:enumeration value="SDS Confidential"/>
        </xsd:restriction>
      </xsd:simpleType>
    </xsd:element>
    <xsd:element name="IShare_Region" ma:index="11" nillable="true" ma:displayName="Region" ma:format="Dropdown" ma:internalName="IShare_Region" ma:readOnly="false">
      <xsd:simpleType>
        <xsd:restriction base="dms:Choice">
          <xsd:enumeration value="Cross-Regional"/>
          <xsd:enumeration value="National"/>
          <xsd:enumeration value="North"/>
          <xsd:enumeration value="North East"/>
          <xsd:enumeration value="South East"/>
          <xsd:enumeration value="West region"/>
          <xsd:enumeration value="South West"/>
          <xsd:enumeration value="West"/>
          <xsd:enumeration value="National CIAG"/>
          <xsd:enumeration value="**Do not use the following**"/>
          <xsd:enumeration value="North region"/>
          <xsd:enumeration value="North East region"/>
          <xsd:enumeration value="Cross-regional CIAG"/>
          <xsd:enumeration value="South West region"/>
          <xsd:enumeration value="South East region"/>
        </xsd:restriction>
      </xsd:simpleType>
    </xsd:element>
    <xsd:element name="IShare_PersonalData" ma:index="12" ma:displayName="Personal Data" ma:default="0" ma:internalName="IShare_PersonalData" ma:readOnly="false">
      <xsd:simpleType>
        <xsd:restriction base="dms:Boolean"/>
      </xsd:simpleType>
    </xsd:element>
    <xsd:element name="IShare_PermanentPreservation" ma:index="13" nillable="true" ma:displayName="Permanent Preservation" ma:default="0" ma:internalName="IShare_PermanentPreservation">
      <xsd:simpleType>
        <xsd:restriction base="dms:Boolean"/>
      </xsd:simpleType>
    </xsd:element>
    <xsd:element name="IShare_DispositionDeletion" ma:index="14" nillable="true" ma:displayName="Disposition Deletion" ma:internalName="IShare_DispositionDeletion">
      <xsd:simpleType>
        <xsd:restriction base="dms:DateTime"/>
      </xsd:simpleType>
    </xsd:element>
    <xsd:element name="TaxKeywordTaxHTField" ma:index="15" nillable="true" ma:taxonomy="true" ma:internalName="TaxKeywordTaxHTField" ma:taxonomyFieldName="TaxKeyword" ma:displayName="Enterprise Keywords" ma:fieldId="{23f27201-bee3-471e-b2e7-b64fd8b7ca38}" ma:taxonomyMulti="true" ma:sspId="c6621819-13d1-4a2d-8762-4f615fabf62c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6" nillable="true" ma:displayName="Taxonomy Catch All Column" ma:hidden="true" ma:list="{825aea11-257d-416f-992b-dec2f85e4525}" ma:internalName="TaxCatchAll" ma:readOnly="false" ma:showField="CatchAllData" ma:web="184af400-6cf4-4be6-9056-547874e8c8e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7" nillable="true" ma:displayName="Taxonomy Catch All Column1" ma:hidden="true" ma:list="{825aea11-257d-416f-992b-dec2f85e4525}" ma:internalName="TaxCatchAllLabel" ma:readOnly="false" ma:showField="CatchAllDataLabel" ma:web="184af400-6cf4-4be6-9056-547874e8c8e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9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34b405-02b4-499f-8886-dbc3ead30586" elementFormDefault="qualified">
    <xsd:import namespace="http://schemas.microsoft.com/office/2006/documentManagement/types"/>
    <xsd:import namespace="http://schemas.microsoft.com/office/infopath/2007/PartnerControls"/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hare_PermanentPreservation xmlns="184af400-6cf4-4be6-9056-547874e8c8ee">false</IShare_PermanentPreservation>
    <TaxKeywordTaxHTField xmlns="184af400-6cf4-4be6-9056-547874e8c8ee">
      <Terms xmlns="http://schemas.microsoft.com/office/infopath/2007/PartnerControls"/>
    </TaxKeywordTaxHTField>
    <IShare_Region xmlns="184af400-6cf4-4be6-9056-547874e8c8ee" xsi:nil="true"/>
    <IconOverlay xmlns="http://schemas.microsoft.com/sharepoint/v4" xsi:nil="true"/>
    <TaxCatchAllLabel xmlns="184af400-6cf4-4be6-9056-547874e8c8ee" xsi:nil="true"/>
    <IShare_Status xmlns="184af400-6cf4-4be6-9056-547874e8c8ee">Active</IShare_Status>
    <IShare_InfoClassification xmlns="184af400-6cf4-4be6-9056-547874e8c8ee">Internal</IShare_InfoClassification>
    <IShare_PersonalData xmlns="184af400-6cf4-4be6-9056-547874e8c8ee">false</IShare_PersonalData>
    <IShare_DispositionDeletion xmlns="184af400-6cf4-4be6-9056-547874e8c8ee" xsi:nil="true"/>
    <TaxCatchAll xmlns="184af400-6cf4-4be6-9056-547874e8c8ee" xsi:nil="true"/>
    <IShare_BusinessOwner xmlns="184af400-6cf4-4be6-9056-547874e8c8ee" xsi:nil="true"/>
  </documentManagement>
</p:properties>
</file>

<file path=customXml/itemProps1.xml><?xml version="1.0" encoding="utf-8"?>
<ds:datastoreItem xmlns:ds="http://schemas.openxmlformats.org/officeDocument/2006/customXml" ds:itemID="{A2B76F60-D69C-46EB-A986-BB2BA4516A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84af400-6cf4-4be6-9056-547874e8c8ee"/>
    <ds:schemaRef ds:uri="http://schemas.microsoft.com/sharepoint/v4"/>
    <ds:schemaRef ds:uri="f034b405-02b4-499f-8886-dbc3ead3058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71E2703-6A74-4A95-9F9F-6B36D7C2A5F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E598CA7-C9D9-4E31-9C7F-EE84726F030D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sharepoint/v3"/>
    <ds:schemaRef ds:uri="http://purl.org/dc/elements/1.1/"/>
    <ds:schemaRef ds:uri="184af400-6cf4-4be6-9056-547874e8c8ee"/>
    <ds:schemaRef ds:uri="http://schemas.openxmlformats.org/package/2006/metadata/core-properties"/>
    <ds:schemaRef ds:uri="f034b405-02b4-499f-8886-dbc3ead30586"/>
    <ds:schemaRef ds:uri="http://schemas.microsoft.com/sharepoint/v4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10</vt:i4>
      </vt:variant>
    </vt:vector>
  </HeadingPairs>
  <TitlesOfParts>
    <vt:vector size="27" baseType="lpstr">
      <vt:lpstr>Contents</vt:lpstr>
      <vt:lpstr>Table 1</vt:lpstr>
      <vt:lpstr>Table 2</vt:lpstr>
      <vt:lpstr>Table 3</vt:lpstr>
      <vt:lpstr>Table 4</vt:lpstr>
      <vt:lpstr>Table 5 </vt:lpstr>
      <vt:lpstr>Table 6</vt:lpstr>
      <vt:lpstr>Table 7</vt:lpstr>
      <vt:lpstr>Table 8</vt:lpstr>
      <vt:lpstr>Table 9</vt:lpstr>
      <vt:lpstr>Table 10</vt:lpstr>
      <vt:lpstr>Table 11</vt:lpstr>
      <vt:lpstr>Table 12</vt:lpstr>
      <vt:lpstr>Table 13</vt:lpstr>
      <vt:lpstr>Table 14</vt:lpstr>
      <vt:lpstr>Table 15</vt:lpstr>
      <vt:lpstr>Table 16</vt:lpstr>
      <vt:lpstr>Contents!Print_Area</vt:lpstr>
      <vt:lpstr>'Table 10'!Print_Area</vt:lpstr>
      <vt:lpstr>'Table 3'!Print_Area</vt:lpstr>
      <vt:lpstr>'Table 7'!Print_Area</vt:lpstr>
      <vt:lpstr>'Table 8'!Print_Area</vt:lpstr>
      <vt:lpstr>'Table 9'!Print_Area</vt:lpstr>
      <vt:lpstr>'Table 3'!Print_Titles</vt:lpstr>
      <vt:lpstr>'Table 4'!Print_Titles</vt:lpstr>
      <vt:lpstr>'Table 5 '!Print_Titles</vt:lpstr>
      <vt:lpstr>'Table 6'!Print_Titles</vt:lpstr>
    </vt:vector>
  </TitlesOfParts>
  <Manager/>
  <Company>Skills Development Scotland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wilkieke</dc:creator>
  <cp:keywords/>
  <dc:description/>
  <cp:lastModifiedBy>Amy Laverty</cp:lastModifiedBy>
  <cp:revision/>
  <dcterms:created xsi:type="dcterms:W3CDTF">2016-10-24T09:44:00Z</dcterms:created>
  <dcterms:modified xsi:type="dcterms:W3CDTF">2021-12-02T09:26:04Z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0x0101002CFD50891A73487FBF1A841208B5DC0803007164130529C2F941AB02A2C10D0ADFEF</vt:lpwstr>
  </property>
  <property fmtid="{D5CDD505-2E9C-101B-9397-08002B2CF9AE}" pid="3" name="TaxKeyword">
    <vt:lpwstr/>
  </property>
  <property fmtid="{D5CDD505-2E9C-101B-9397-08002B2CF9AE}" pid="4" name="InformationClassification">
    <vt:lpwstr>5;#SDS Confidential|c80da69c-912f-4ec9-b7a9-c4306386786c</vt:lpwstr>
  </property>
  <property fmtid="{D5CDD505-2E9C-101B-9397-08002B2CF9AE}" pid="5" name="EDRMSBCS">
    <vt:lpwstr/>
  </property>
  <property fmtid="{D5CDD505-2E9C-101B-9397-08002B2CF9AE}" pid="6" name="EDRMSRegion">
    <vt:lpwstr/>
  </property>
</Properties>
</file>